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Auswertung" sheetId="1" r:id="rId1"/>
    <sheet name="Bahnstatistik" sheetId="2" r:id="rId2"/>
    <sheet name="Eingabe" sheetId="3" r:id="rId3"/>
  </sheets>
  <definedNames/>
  <calcPr fullCalcOnLoad="1"/>
</workbook>
</file>

<file path=xl/sharedStrings.xml><?xml version="1.0" encoding="utf-8"?>
<sst xmlns="http://schemas.openxmlformats.org/spreadsheetml/2006/main" count="290" uniqueCount="101">
  <si>
    <t>Tabor, Peter</t>
  </si>
  <si>
    <t>Summe</t>
  </si>
  <si>
    <t>Bahn</t>
  </si>
  <si>
    <t>Witten</t>
  </si>
  <si>
    <t>Winkel</t>
  </si>
  <si>
    <t>Pyramiden</t>
  </si>
  <si>
    <t>Schleife</t>
  </si>
  <si>
    <t>Netz</t>
  </si>
  <si>
    <t>Brücke</t>
  </si>
  <si>
    <t>Niere</t>
  </si>
  <si>
    <t>Blitz</t>
  </si>
  <si>
    <t>Verlust gegenüber Optimum</t>
  </si>
  <si>
    <t>Schlagmittel pro Bahn der Mannschaften</t>
  </si>
  <si>
    <t>Ersatz</t>
  </si>
  <si>
    <t>Einzel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</si>
  <si>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</si>
  <si>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</si>
  <si>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</si>
  <si>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</si>
  <si>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</si>
  <si>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</si>
  <si>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</si>
  <si>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</si>
  <si>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Pkt</t>
  </si>
  <si>
    <t>Schl.</t>
  </si>
  <si>
    <t>Platz</t>
  </si>
  <si>
    <t>MGC "AS" Witten</t>
  </si>
  <si>
    <t>Schlag pro Bahn (6er-Mannschaft)</t>
  </si>
  <si>
    <t>Greiffendorf, Hellmut</t>
  </si>
  <si>
    <t>Guthörl, Björn</t>
  </si>
  <si>
    <t>Annen</t>
  </si>
  <si>
    <t>Grügelsberg, Marianne</t>
  </si>
  <si>
    <t>Galle, Hans</t>
  </si>
  <si>
    <t>Ellinghaus, Uwe</t>
  </si>
  <si>
    <t>Britte, Karl-Heinz</t>
  </si>
  <si>
    <t>Schröder, Herbert</t>
  </si>
  <si>
    <t>Versetzung</t>
  </si>
  <si>
    <t>Sandkasten</t>
  </si>
  <si>
    <t>Rohrhügel</t>
  </si>
  <si>
    <t>SU Annen</t>
  </si>
  <si>
    <t>Lüdenscheid</t>
  </si>
  <si>
    <t>MC 62 Lüdenscheid</t>
  </si>
  <si>
    <t>Borkenstein, Irmgard</t>
  </si>
  <si>
    <t>Borkenstein, Klaus</t>
  </si>
  <si>
    <t>Etienne, Peter</t>
  </si>
  <si>
    <t>Köthe, Carsten</t>
  </si>
  <si>
    <t>Mannschaft des Tages</t>
  </si>
  <si>
    <t>Alle</t>
  </si>
  <si>
    <t>Rang</t>
  </si>
  <si>
    <t>Brilon</t>
  </si>
  <si>
    <t>Koberstein, Sarah</t>
  </si>
  <si>
    <t>Wilbrand, Sascha</t>
  </si>
  <si>
    <t>Velbert-Neviges</t>
  </si>
  <si>
    <t>Fuchs, Maurice</t>
  </si>
  <si>
    <t>Fuchs, Pascal</t>
  </si>
  <si>
    <t>Büscher, Rolf</t>
  </si>
  <si>
    <t>Fuchs, Karl</t>
  </si>
  <si>
    <t>Matthes, Norbert</t>
  </si>
  <si>
    <t>Schulz, Peter</t>
  </si>
  <si>
    <t>Spielfeld, Detlef</t>
  </si>
  <si>
    <t>Zeisler, Klaus</t>
  </si>
  <si>
    <t>Piechotta, Rosemarie</t>
  </si>
  <si>
    <t>Grügelsberg, Jürgen</t>
  </si>
  <si>
    <t>BGV Velbert-Neviges</t>
  </si>
  <si>
    <t>MSF Brilon 2</t>
  </si>
  <si>
    <t>Becherer, Josef</t>
  </si>
  <si>
    <t>8 : 0</t>
  </si>
  <si>
    <t>6 : 2</t>
  </si>
  <si>
    <t>4 : 4</t>
  </si>
  <si>
    <t>2 : 6</t>
  </si>
  <si>
    <t>0 : 8</t>
  </si>
  <si>
    <t>Badziong, Thorsten</t>
  </si>
  <si>
    <t>Tageswertung</t>
  </si>
  <si>
    <t>Gesamtstand</t>
  </si>
  <si>
    <t>Ziegler, Sebastian</t>
  </si>
  <si>
    <t>MGC AS Witten</t>
  </si>
  <si>
    <t>BGV Velbert Neviges</t>
  </si>
  <si>
    <t>Mittelhügel</t>
  </si>
  <si>
    <t>Laby</t>
  </si>
  <si>
    <t>Romahn, Andreas</t>
  </si>
  <si>
    <t>Piechotta, Robert</t>
  </si>
  <si>
    <t>Hogrebe, Klaus-Peter</t>
  </si>
  <si>
    <t>Manns./Einzel</t>
  </si>
  <si>
    <t>Velbert-Nev.</t>
  </si>
  <si>
    <t>Banane</t>
  </si>
  <si>
    <t>Doppelwelle</t>
  </si>
  <si>
    <t>Passagen</t>
  </si>
  <si>
    <t>Feste Wippe</t>
  </si>
  <si>
    <t>Gerads.m.H</t>
  </si>
  <si>
    <t>Vulkan</t>
  </si>
  <si>
    <t>Eisermann, Bernd</t>
  </si>
  <si>
    <t>Schmidt / Greiffendorf</t>
  </si>
  <si>
    <t>Loer, Uwe</t>
  </si>
  <si>
    <t>Zeppenfeld, Werner</t>
  </si>
  <si>
    <t>Fuchs, Karl / Maurice</t>
  </si>
  <si>
    <t>Mannschaft/Einzel</t>
  </si>
  <si>
    <t>32 : 8</t>
  </si>
  <si>
    <t>22 : 18</t>
  </si>
  <si>
    <t>14 : 26</t>
  </si>
  <si>
    <t>10 : 30</t>
  </si>
  <si>
    <t>Gawlig, Christina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</si>
</sst>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4" width="6.7109375" style="0" bestFit="1" customWidth="1"/>
    <col min="5" max="5" width="5.57421875" style="0" bestFit="1" customWidth="1"/>
    <col min="6" max="6" width="4.57421875" style="0" bestFit="1" customWidth="1"/>
    <col min="7" max="7" width="8.00390625" style="0" bestFit="1" customWidth="1"/>
    <col min="8" max="8" width="4.57421875" style="0" bestFit="1" customWidth="1"/>
    <col min="9" max="9" width="10.57421875" style="0" bestFit="1" customWidth="1"/>
    <col min="10" max="10" width="11.8515625" style="0" bestFit="1" customWidth="1"/>
    <col min="11" max="15" width="4.00390625" style="0" bestFit="1" customWidth="1"/>
  </cols>
  <sheetData>
    <row r="1" spans="1:8" ht="12.75">
      <c r="A1" s="4" t="s">
        <v>16</v>
      </c>
      <c r="B1" s="4" t="s">
        <v>21</v>
      </c>
      <c r="C1" s="4" t="s">
        <v>17</v>
      </c>
      <c r="D1" s="4" t="s">
        <v>18</v>
      </c>
      <c r="E1" s="4" t="s">
        <v>19</v>
      </c>
      <c r="F1" s="4" t="s">
        <v>20</v>
      </c>
      <c r="G1" s="4" t="s">
        <v>1</v>
      </c>
      <c r="H1" s="4" t="s">
        <v>22</v>
      </c>
    </row>
    <row r="2" spans="1:8" ht="12.75">
      <c r="A2" t="s">
        <v>64</v>
      </c>
      <c r="B2" t="s">
        <v>15</v>
      </c>
      <c r="C2" t="str">
        <f>Eingabe!B52</f>
        <v>Fuchs, Pascal</v>
      </c>
      <c r="D2">
        <f>Eingabe!B72</f>
        <v>26</v>
      </c>
      <c r="E2">
        <f>Eingabe!C72</f>
        <v>26</v>
      </c>
      <c r="F2">
        <f>Eingabe!D72</f>
        <v>25</v>
      </c>
      <c r="G2">
        <f aca="true" t="shared" si="0" ref="G2:G8">SUM(D2:F2)</f>
        <v>77</v>
      </c>
      <c r="H2">
        <f aca="true" t="shared" si="1" ref="H2:H8">MAX(D2:F2)-MIN(D2:F2)</f>
        <v>1</v>
      </c>
    </row>
    <row r="3" spans="1:8" ht="12.75">
      <c r="A3" t="s">
        <v>64</v>
      </c>
      <c r="B3" t="s">
        <v>15</v>
      </c>
      <c r="C3" t="str">
        <f>Eingabe!F52</f>
        <v>Hogrebe, Klaus-Peter</v>
      </c>
      <c r="D3">
        <f>Eingabe!F72</f>
        <v>26</v>
      </c>
      <c r="E3">
        <f>Eingabe!G72</f>
        <v>27</v>
      </c>
      <c r="F3">
        <f>Eingabe!H72</f>
        <v>25</v>
      </c>
      <c r="G3">
        <f t="shared" si="0"/>
        <v>78</v>
      </c>
      <c r="H3">
        <f t="shared" si="1"/>
        <v>2</v>
      </c>
    </row>
    <row r="4" spans="1:8" ht="12.75">
      <c r="A4" t="s">
        <v>64</v>
      </c>
      <c r="B4" t="s">
        <v>15</v>
      </c>
      <c r="C4" t="str">
        <f>Eingabe!J52</f>
        <v>Fuchs, Karl / Maurice</v>
      </c>
      <c r="D4">
        <f>Eingabe!J72</f>
        <v>38</v>
      </c>
      <c r="E4">
        <f>Eingabe!K72</f>
        <v>32</v>
      </c>
      <c r="F4">
        <f>Eingabe!L72</f>
        <v>29</v>
      </c>
      <c r="G4">
        <f t="shared" si="0"/>
        <v>99</v>
      </c>
      <c r="H4">
        <f t="shared" si="1"/>
        <v>9</v>
      </c>
    </row>
    <row r="5" spans="1:8" ht="12.75">
      <c r="A5" t="s">
        <v>64</v>
      </c>
      <c r="B5" t="s">
        <v>15</v>
      </c>
      <c r="C5" t="str">
        <f>Eingabe!N52</f>
        <v>Ziegler, Sebastian</v>
      </c>
      <c r="D5">
        <f>Eingabe!N72</f>
        <v>35</v>
      </c>
      <c r="E5">
        <f>Eingabe!O72</f>
        <v>30</v>
      </c>
      <c r="F5">
        <f>Eingabe!P72</f>
        <v>31</v>
      </c>
      <c r="G5">
        <f t="shared" si="0"/>
        <v>96</v>
      </c>
      <c r="H5">
        <f t="shared" si="1"/>
        <v>5</v>
      </c>
    </row>
    <row r="6" spans="1:8" ht="12.75">
      <c r="A6" t="s">
        <v>64</v>
      </c>
      <c r="B6" t="s">
        <v>15</v>
      </c>
      <c r="C6" t="str">
        <f>Eingabe!R52</f>
        <v>Büscher, Rolf</v>
      </c>
      <c r="D6">
        <f>Eingabe!R72</f>
        <v>31</v>
      </c>
      <c r="E6">
        <f>Eingabe!S72</f>
        <v>24</v>
      </c>
      <c r="F6">
        <f>Eingabe!T72</f>
        <v>28</v>
      </c>
      <c r="G6">
        <f t="shared" si="0"/>
        <v>83</v>
      </c>
      <c r="H6">
        <f t="shared" si="1"/>
        <v>7</v>
      </c>
    </row>
    <row r="7" spans="1:8" ht="12.75">
      <c r="A7" t="s">
        <v>64</v>
      </c>
      <c r="B7" t="s">
        <v>15</v>
      </c>
      <c r="C7" t="str">
        <f>Eingabe!V52</f>
        <v>Becherer, Josef</v>
      </c>
      <c r="D7">
        <f>Eingabe!V72</f>
        <v>26</v>
      </c>
      <c r="E7">
        <f>Eingabe!W72</f>
        <v>26</v>
      </c>
      <c r="F7">
        <f>Eingabe!X72</f>
        <v>28</v>
      </c>
      <c r="G7">
        <f t="shared" si="0"/>
        <v>80</v>
      </c>
      <c r="H7">
        <f t="shared" si="1"/>
        <v>2</v>
      </c>
    </row>
    <row r="8" spans="3:8" ht="12.75">
      <c r="C8" s="4" t="s">
        <v>1</v>
      </c>
      <c r="D8" s="4">
        <f>SUM(D2:D7)</f>
        <v>182</v>
      </c>
      <c r="E8" s="4">
        <f>SUM(E2:E7)</f>
        <v>165</v>
      </c>
      <c r="F8" s="4">
        <f>SUM(F2:F7)</f>
        <v>166</v>
      </c>
      <c r="G8" s="4">
        <f t="shared" si="0"/>
        <v>513</v>
      </c>
      <c r="H8" s="4">
        <f t="shared" si="1"/>
        <v>17</v>
      </c>
    </row>
    <row r="9" spans="1:8" ht="12.75">
      <c r="A9" t="s">
        <v>64</v>
      </c>
      <c r="B9" t="s">
        <v>13</v>
      </c>
      <c r="C9" t="str">
        <f>Eingabe!Z52</f>
        <v>Fuchs, Maurice</v>
      </c>
      <c r="D9">
        <f>Eingabe!Z72</f>
        <v>33</v>
      </c>
      <c r="E9">
        <f>Eingabe!AA72</f>
        <v>32</v>
      </c>
      <c r="F9">
        <f>Eingabe!AB72</f>
        <v>29</v>
      </c>
      <c r="G9">
        <f>SUM(D9:F9)</f>
        <v>94</v>
      </c>
      <c r="H9">
        <f>MAX(D9:F9)-MIN(D9:F9)</f>
        <v>4</v>
      </c>
    </row>
    <row r="10" spans="1:8" ht="12.75">
      <c r="A10" t="s">
        <v>64</v>
      </c>
      <c r="B10" t="s">
        <v>14</v>
      </c>
      <c r="C10" t="str">
        <f>Eingabe!AD52</f>
        <v>Badziong, Thorsten</v>
      </c>
      <c r="D10">
        <f>Eingabe!AD72</f>
        <v>49</v>
      </c>
      <c r="E10">
        <f>Eingabe!AE72</f>
        <v>39</v>
      </c>
      <c r="F10">
        <f>Eingabe!AF72</f>
        <v>41</v>
      </c>
      <c r="G10">
        <f>SUM(D10:F10)</f>
        <v>129</v>
      </c>
      <c r="H10">
        <f>MAX(D10:F10)-MIN(D10:F10)</f>
        <v>10</v>
      </c>
    </row>
    <row r="11" spans="1:8" ht="12.75">
      <c r="A11" t="s">
        <v>64</v>
      </c>
      <c r="B11" t="s">
        <v>82</v>
      </c>
      <c r="C11" t="str">
        <f>Eingabe!AH52</f>
        <v>Fuchs, Karl</v>
      </c>
      <c r="D11">
        <f>Eingabe!AH72</f>
        <v>38</v>
      </c>
      <c r="E11">
        <f>Eingabe!AI72</f>
        <v>39</v>
      </c>
      <c r="F11">
        <f>Eingabe!AJ72</f>
        <v>28</v>
      </c>
      <c r="G11">
        <f>SUM(D11:F11)</f>
        <v>105</v>
      </c>
      <c r="H11">
        <f>MAX(D11:F11)-MIN(D11:F11)</f>
        <v>11</v>
      </c>
    </row>
    <row r="13" spans="1:8" ht="12.75">
      <c r="A13" t="s">
        <v>26</v>
      </c>
      <c r="B13" t="s">
        <v>15</v>
      </c>
      <c r="C13" t="str">
        <f>Eingabe!B2</f>
        <v>Eisermann, Bernd</v>
      </c>
      <c r="D13">
        <f>Eingabe!B22</f>
        <v>25</v>
      </c>
      <c r="E13">
        <f>Eingabe!C22</f>
        <v>22</v>
      </c>
      <c r="F13">
        <f>Eingabe!D22</f>
        <v>24</v>
      </c>
      <c r="G13">
        <f aca="true" t="shared" si="2" ref="G13:G19">SUM(D13:F13)</f>
        <v>71</v>
      </c>
      <c r="H13">
        <f aca="true" t="shared" si="3" ref="H13:H19">MAX(D13:F13)-MIN(D13:F13)</f>
        <v>3</v>
      </c>
    </row>
    <row r="14" spans="1:8" ht="12.75">
      <c r="A14" t="s">
        <v>26</v>
      </c>
      <c r="B14" t="s">
        <v>15</v>
      </c>
      <c r="C14" t="str">
        <f>Eingabe!F2</f>
        <v>Tabor, Peter</v>
      </c>
      <c r="D14">
        <f>Eingabe!F22</f>
        <v>32</v>
      </c>
      <c r="E14">
        <f>Eingabe!G22</f>
        <v>27</v>
      </c>
      <c r="F14">
        <f>Eingabe!H22</f>
        <v>28</v>
      </c>
      <c r="G14">
        <f t="shared" si="2"/>
        <v>87</v>
      </c>
      <c r="H14">
        <f t="shared" si="3"/>
        <v>5</v>
      </c>
    </row>
    <row r="15" spans="1:8" ht="12.75">
      <c r="A15" t="s">
        <v>26</v>
      </c>
      <c r="B15" t="s">
        <v>15</v>
      </c>
      <c r="C15" t="str">
        <f>Eingabe!J2</f>
        <v>Schmidt / Greiffendorf</v>
      </c>
      <c r="D15">
        <f>Eingabe!J22</f>
        <v>26</v>
      </c>
      <c r="E15">
        <f>Eingabe!K22</f>
        <v>28</v>
      </c>
      <c r="F15">
        <f>Eingabe!L22</f>
        <v>31</v>
      </c>
      <c r="G15">
        <f t="shared" si="2"/>
        <v>85</v>
      </c>
      <c r="H15">
        <f t="shared" si="3"/>
        <v>5</v>
      </c>
    </row>
    <row r="16" spans="1:8" ht="12.75">
      <c r="A16" t="s">
        <v>26</v>
      </c>
      <c r="B16" t="s">
        <v>15</v>
      </c>
      <c r="C16" t="str">
        <f>Eingabe!N2</f>
        <v>Gawlig, Christina</v>
      </c>
      <c r="D16">
        <f>Eingabe!N22</f>
        <v>23</v>
      </c>
      <c r="E16">
        <f>Eingabe!O22</f>
        <v>29</v>
      </c>
      <c r="F16">
        <f>Eingabe!P22</f>
        <v>29</v>
      </c>
      <c r="G16">
        <f t="shared" si="2"/>
        <v>81</v>
      </c>
      <c r="H16">
        <f t="shared" si="3"/>
        <v>6</v>
      </c>
    </row>
    <row r="17" spans="1:8" ht="12.75">
      <c r="A17" t="s">
        <v>26</v>
      </c>
      <c r="B17" t="s">
        <v>15</v>
      </c>
      <c r="C17" t="str">
        <f>Eingabe!R2</f>
        <v>Guthörl, Björn</v>
      </c>
      <c r="D17">
        <f>Eingabe!R22</f>
        <v>23</v>
      </c>
      <c r="E17">
        <f>Eingabe!S22</f>
        <v>25</v>
      </c>
      <c r="F17">
        <f>Eingabe!T22</f>
        <v>26</v>
      </c>
      <c r="G17">
        <f t="shared" si="2"/>
        <v>74</v>
      </c>
      <c r="H17">
        <f t="shared" si="3"/>
        <v>3</v>
      </c>
    </row>
    <row r="18" spans="1:8" ht="12.75">
      <c r="A18" t="s">
        <v>26</v>
      </c>
      <c r="B18" t="s">
        <v>15</v>
      </c>
      <c r="C18" t="str">
        <f>Eingabe!V2</f>
        <v>Romahn, Andreas</v>
      </c>
      <c r="D18">
        <f>Eingabe!V22</f>
        <v>25</v>
      </c>
      <c r="E18">
        <f>Eingabe!W22</f>
        <v>21</v>
      </c>
      <c r="F18">
        <f>Eingabe!X22</f>
        <v>21</v>
      </c>
      <c r="G18">
        <f>SUM(D18:F18)</f>
        <v>67</v>
      </c>
      <c r="H18">
        <f>MAX(D18:F18)-MIN(D18:F18)</f>
        <v>4</v>
      </c>
    </row>
    <row r="19" spans="3:8" ht="12.75">
      <c r="C19" s="4" t="s">
        <v>1</v>
      </c>
      <c r="D19" s="4">
        <f>SUM(D13:D18)</f>
        <v>154</v>
      </c>
      <c r="E19" s="4">
        <f>SUM(E13:E18)</f>
        <v>152</v>
      </c>
      <c r="F19" s="4">
        <f>SUM(F13:F18)</f>
        <v>159</v>
      </c>
      <c r="G19" s="4">
        <f t="shared" si="2"/>
        <v>465</v>
      </c>
      <c r="H19" s="4">
        <f t="shared" si="3"/>
        <v>7</v>
      </c>
    </row>
    <row r="20" spans="1:8" ht="12.75">
      <c r="A20" t="s">
        <v>26</v>
      </c>
      <c r="B20" t="s">
        <v>13</v>
      </c>
      <c r="C20" t="str">
        <f>Eingabe!Z2</f>
        <v>Greiffendorf, Hellmut</v>
      </c>
      <c r="D20">
        <f>Eingabe!Z22</f>
        <v>27</v>
      </c>
      <c r="E20">
        <f>Eingabe!AA22</f>
        <v>25</v>
      </c>
      <c r="F20">
        <f>Eingabe!AB22</f>
        <v>24</v>
      </c>
      <c r="G20">
        <f>SUM(D20:F20)</f>
        <v>76</v>
      </c>
      <c r="H20">
        <f>MAX(D20:F20)-MIN(D20:F20)</f>
        <v>3</v>
      </c>
    </row>
    <row r="21" spans="3:8" ht="12.75">
      <c r="C21" s="4"/>
      <c r="D21" s="4"/>
      <c r="E21" s="4"/>
      <c r="F21" s="6"/>
      <c r="G21" s="4"/>
      <c r="H21" s="4"/>
    </row>
    <row r="22" spans="1:8" ht="12.75">
      <c r="A22" t="s">
        <v>39</v>
      </c>
      <c r="B22" t="s">
        <v>15</v>
      </c>
      <c r="C22" t="str">
        <f>Eingabe!B27</f>
        <v>Ellinghaus, Uwe</v>
      </c>
      <c r="D22">
        <f>Eingabe!B47</f>
        <v>27</v>
      </c>
      <c r="E22">
        <f>Eingabe!C47</f>
        <v>27</v>
      </c>
      <c r="F22">
        <f>Eingabe!D47</f>
        <v>27</v>
      </c>
      <c r="G22">
        <f aca="true" t="shared" si="4" ref="G22:G28">SUM(D22:F22)</f>
        <v>81</v>
      </c>
      <c r="H22">
        <f aca="true" t="shared" si="5" ref="H22:H28">MAX(D22:F22)-MIN(D22:F22)</f>
        <v>0</v>
      </c>
    </row>
    <row r="23" spans="1:8" ht="12.75">
      <c r="A23" t="s">
        <v>39</v>
      </c>
      <c r="B23" t="s">
        <v>15</v>
      </c>
      <c r="C23" t="str">
        <f>Eingabe!F27</f>
        <v>Galle, Hans</v>
      </c>
      <c r="D23">
        <f>Eingabe!F47</f>
        <v>29</v>
      </c>
      <c r="E23">
        <f>Eingabe!G47</f>
        <v>27</v>
      </c>
      <c r="F23">
        <f>Eingabe!H47</f>
        <v>29</v>
      </c>
      <c r="G23">
        <f t="shared" si="4"/>
        <v>85</v>
      </c>
      <c r="H23">
        <f t="shared" si="5"/>
        <v>2</v>
      </c>
    </row>
    <row r="24" spans="1:8" ht="12.75">
      <c r="A24" t="s">
        <v>39</v>
      </c>
      <c r="B24" t="s">
        <v>15</v>
      </c>
      <c r="C24" t="str">
        <f>Eingabe!J27</f>
        <v>Grügelsberg, Marianne</v>
      </c>
      <c r="D24">
        <f>Eingabe!J47</f>
        <v>33</v>
      </c>
      <c r="E24">
        <f>Eingabe!K47</f>
        <v>28</v>
      </c>
      <c r="F24">
        <f>Eingabe!L47</f>
        <v>23</v>
      </c>
      <c r="G24">
        <f t="shared" si="4"/>
        <v>84</v>
      </c>
      <c r="H24">
        <f t="shared" si="5"/>
        <v>10</v>
      </c>
    </row>
    <row r="25" spans="1:8" ht="12.75">
      <c r="A25" t="s">
        <v>39</v>
      </c>
      <c r="B25" t="s">
        <v>15</v>
      </c>
      <c r="C25" t="str">
        <f>Eingabe!N27</f>
        <v>Britte, Karl-Heinz</v>
      </c>
      <c r="D25">
        <f>Eingabe!N47</f>
        <v>26</v>
      </c>
      <c r="E25">
        <f>Eingabe!O47</f>
        <v>27</v>
      </c>
      <c r="F25">
        <f>Eingabe!P47</f>
        <v>25</v>
      </c>
      <c r="G25">
        <f t="shared" si="4"/>
        <v>78</v>
      </c>
      <c r="H25">
        <f t="shared" si="5"/>
        <v>2</v>
      </c>
    </row>
    <row r="26" spans="1:8" ht="12.75">
      <c r="A26" t="s">
        <v>39</v>
      </c>
      <c r="B26" t="s">
        <v>15</v>
      </c>
      <c r="C26" t="str">
        <f>Eingabe!R27</f>
        <v>Grügelsberg, Jürgen</v>
      </c>
      <c r="D26">
        <f>Eingabe!R47</f>
        <v>25</v>
      </c>
      <c r="E26">
        <f>Eingabe!S47</f>
        <v>30</v>
      </c>
      <c r="F26">
        <f>Eingabe!T47</f>
        <v>22</v>
      </c>
      <c r="G26">
        <f>SUM(D26:F26)</f>
        <v>77</v>
      </c>
      <c r="H26">
        <f>MAX(D26:F26)-MIN(D26:F26)</f>
        <v>8</v>
      </c>
    </row>
    <row r="27" spans="1:8" ht="12.75">
      <c r="A27" t="s">
        <v>39</v>
      </c>
      <c r="B27" t="s">
        <v>15</v>
      </c>
      <c r="C27" t="str">
        <f>Eingabe!V27</f>
        <v>Schröder, Herbert</v>
      </c>
      <c r="D27">
        <f>Eingabe!V47</f>
        <v>29</v>
      </c>
      <c r="E27">
        <f>Eingabe!W47</f>
        <v>26</v>
      </c>
      <c r="F27">
        <f>Eingabe!X47</f>
        <v>26</v>
      </c>
      <c r="G27">
        <f t="shared" si="4"/>
        <v>81</v>
      </c>
      <c r="H27">
        <f t="shared" si="5"/>
        <v>3</v>
      </c>
    </row>
    <row r="28" spans="3:8" ht="12.75">
      <c r="C28" s="4" t="s">
        <v>1</v>
      </c>
      <c r="D28" s="4">
        <f>SUM(D22:D27)</f>
        <v>169</v>
      </c>
      <c r="E28" s="4">
        <f>SUM(E22:E27)</f>
        <v>165</v>
      </c>
      <c r="F28" s="4">
        <f>SUM(F22:F27)</f>
        <v>152</v>
      </c>
      <c r="G28" s="4">
        <f t="shared" si="4"/>
        <v>486</v>
      </c>
      <c r="H28" s="4">
        <f t="shared" si="5"/>
        <v>17</v>
      </c>
    </row>
    <row r="29" spans="1:8" ht="12.75">
      <c r="A29" t="s">
        <v>39</v>
      </c>
      <c r="B29" t="s">
        <v>13</v>
      </c>
      <c r="C29" t="str">
        <f>Eingabe!Z27</f>
        <v>Loer, Uwe</v>
      </c>
      <c r="D29">
        <f>Eingabe!Z47</f>
        <v>29</v>
      </c>
      <c r="E29">
        <f>Eingabe!AA47</f>
        <v>28</v>
      </c>
      <c r="F29">
        <f>Eingabe!AB47</f>
        <v>32</v>
      </c>
      <c r="G29">
        <f>SUM(D29:F29)</f>
        <v>89</v>
      </c>
      <c r="H29">
        <f>MAX(D29:F29)-MIN(D29:F29)</f>
        <v>4</v>
      </c>
    </row>
    <row r="30" spans="3:8" ht="12.75">
      <c r="C30" s="4"/>
      <c r="D30" s="4"/>
      <c r="E30" s="4"/>
      <c r="F30" s="4"/>
      <c r="G30" s="4"/>
      <c r="H30" s="4"/>
    </row>
    <row r="31" spans="1:8" ht="12.75">
      <c r="A31" t="s">
        <v>41</v>
      </c>
      <c r="B31" t="s">
        <v>15</v>
      </c>
      <c r="C31" t="str">
        <f>Eingabe!B77</f>
        <v>Borkenstein, Klaus</v>
      </c>
      <c r="D31">
        <f>Eingabe!B97</f>
        <v>26</v>
      </c>
      <c r="E31">
        <f>Eingabe!C97</f>
        <v>26</v>
      </c>
      <c r="F31">
        <f>Eingabe!D97</f>
        <v>31</v>
      </c>
      <c r="G31">
        <f aca="true" t="shared" si="6" ref="G31:G38">SUM(D31:F31)</f>
        <v>83</v>
      </c>
      <c r="H31">
        <f aca="true" t="shared" si="7" ref="H31:H38">MAX(D31:F31)-MIN(D31:F31)</f>
        <v>5</v>
      </c>
    </row>
    <row r="32" spans="1:8" ht="12.75">
      <c r="A32" t="s">
        <v>41</v>
      </c>
      <c r="B32" t="s">
        <v>15</v>
      </c>
      <c r="C32" t="str">
        <f>Eingabe!F77</f>
        <v>Koberstein, Sarah</v>
      </c>
      <c r="D32">
        <f>Eingabe!F97</f>
        <v>37</v>
      </c>
      <c r="E32">
        <f>Eingabe!G97</f>
        <v>26</v>
      </c>
      <c r="F32">
        <f>Eingabe!H97</f>
        <v>35</v>
      </c>
      <c r="G32">
        <f t="shared" si="6"/>
        <v>98</v>
      </c>
      <c r="H32">
        <f t="shared" si="7"/>
        <v>11</v>
      </c>
    </row>
    <row r="33" spans="1:8" ht="12.75">
      <c r="A33" t="s">
        <v>41</v>
      </c>
      <c r="B33" t="s">
        <v>15</v>
      </c>
      <c r="C33" t="str">
        <f>Eingabe!J77</f>
        <v>Etienne, Peter</v>
      </c>
      <c r="D33">
        <f>Eingabe!J97</f>
        <v>22</v>
      </c>
      <c r="E33">
        <f>Eingabe!K97</f>
        <v>33</v>
      </c>
      <c r="F33">
        <f>Eingabe!L97</f>
        <v>25</v>
      </c>
      <c r="G33">
        <f t="shared" si="6"/>
        <v>80</v>
      </c>
      <c r="H33">
        <f t="shared" si="7"/>
        <v>11</v>
      </c>
    </row>
    <row r="34" spans="1:8" ht="12.75">
      <c r="A34" t="s">
        <v>41</v>
      </c>
      <c r="B34" t="s">
        <v>15</v>
      </c>
      <c r="C34" t="str">
        <f>Eingabe!N77</f>
        <v>Zeppenfeld, Werner</v>
      </c>
      <c r="D34">
        <f>Eingabe!N97</f>
        <v>30</v>
      </c>
      <c r="E34">
        <f>Eingabe!O97</f>
        <v>29</v>
      </c>
      <c r="F34">
        <f>Eingabe!P97</f>
        <v>24</v>
      </c>
      <c r="G34">
        <f>SUM(D34:F34)</f>
        <v>83</v>
      </c>
      <c r="H34">
        <f>MAX(D34:F34)-MIN(D34:F34)</f>
        <v>6</v>
      </c>
    </row>
    <row r="35" spans="1:8" ht="12.75">
      <c r="A35" t="s">
        <v>41</v>
      </c>
      <c r="B35" t="s">
        <v>15</v>
      </c>
      <c r="C35" t="str">
        <f>Eingabe!R77</f>
        <v>Borkenstein, Irmgard</v>
      </c>
      <c r="D35">
        <f>Eingabe!R97</f>
        <v>25</v>
      </c>
      <c r="E35">
        <f>Eingabe!S97</f>
        <v>25</v>
      </c>
      <c r="F35">
        <f>Eingabe!T97</f>
        <v>32</v>
      </c>
      <c r="G35">
        <f>SUM(D35:F35)</f>
        <v>82</v>
      </c>
      <c r="H35">
        <f>MAX(D35:F35)-MIN(D35:F35)</f>
        <v>7</v>
      </c>
    </row>
    <row r="36" spans="1:8" ht="12.75">
      <c r="A36" t="s">
        <v>41</v>
      </c>
      <c r="B36" t="s">
        <v>15</v>
      </c>
      <c r="C36" t="str">
        <f>Eingabe!V77</f>
        <v>Köthe, Carsten</v>
      </c>
      <c r="D36">
        <f>Eingabe!V97</f>
        <v>27</v>
      </c>
      <c r="E36">
        <f>Eingabe!W97</f>
        <v>24</v>
      </c>
      <c r="F36">
        <f>Eingabe!X97</f>
        <v>22</v>
      </c>
      <c r="G36">
        <f t="shared" si="6"/>
        <v>73</v>
      </c>
      <c r="H36">
        <f t="shared" si="7"/>
        <v>5</v>
      </c>
    </row>
    <row r="37" spans="3:8" ht="12.75">
      <c r="C37" s="4" t="s">
        <v>1</v>
      </c>
      <c r="D37" s="4">
        <f>SUM(D31:D36)</f>
        <v>167</v>
      </c>
      <c r="E37" s="4">
        <f>SUM(E31:E36)</f>
        <v>163</v>
      </c>
      <c r="F37" s="4">
        <f>SUM(F31:F36)</f>
        <v>169</v>
      </c>
      <c r="G37" s="4">
        <f t="shared" si="6"/>
        <v>499</v>
      </c>
      <c r="H37" s="4">
        <f t="shared" si="7"/>
        <v>6</v>
      </c>
    </row>
    <row r="38" spans="1:8" ht="12.75">
      <c r="A38" t="s">
        <v>41</v>
      </c>
      <c r="B38" t="s">
        <v>13</v>
      </c>
      <c r="C38" t="str">
        <f>Eingabe!Z77</f>
        <v>Wilbrand, Sascha</v>
      </c>
      <c r="D38">
        <f>Eingabe!Z97</f>
        <v>31</v>
      </c>
      <c r="E38">
        <f>Eingabe!AA97</f>
        <v>26</v>
      </c>
      <c r="F38">
        <f>Eingabe!AB97</f>
        <v>35</v>
      </c>
      <c r="G38">
        <f t="shared" si="6"/>
        <v>92</v>
      </c>
      <c r="H38">
        <f t="shared" si="7"/>
        <v>9</v>
      </c>
    </row>
    <row r="40" spans="1:8" ht="12.75">
      <c r="A40" t="s">
        <v>63</v>
      </c>
      <c r="B40" t="s">
        <v>15</v>
      </c>
      <c r="C40" t="str">
        <f>Eingabe!B102</f>
        <v>Piechotta, Robert</v>
      </c>
      <c r="D40">
        <f>Eingabe!B122</f>
        <v>22</v>
      </c>
      <c r="E40">
        <f>Eingabe!C122</f>
        <v>22</v>
      </c>
      <c r="F40">
        <f>Eingabe!D122</f>
        <v>23</v>
      </c>
      <c r="G40">
        <f aca="true" t="shared" si="8" ref="G40:G46">SUM(D40:F40)</f>
        <v>67</v>
      </c>
      <c r="H40">
        <f aca="true" t="shared" si="9" ref="H40:H46">MAX(D40:F40)-MIN(D40:F40)</f>
        <v>1</v>
      </c>
    </row>
    <row r="41" spans="1:8" ht="12.75">
      <c r="A41" t="s">
        <v>63</v>
      </c>
      <c r="B41" t="s">
        <v>15</v>
      </c>
      <c r="C41" t="str">
        <f>Eingabe!F102</f>
        <v>Matthes, Norbert</v>
      </c>
      <c r="D41">
        <f>Eingabe!F122</f>
        <v>29</v>
      </c>
      <c r="E41">
        <f>Eingabe!G122</f>
        <v>29</v>
      </c>
      <c r="F41">
        <f>Eingabe!H122</f>
        <v>33</v>
      </c>
      <c r="G41">
        <f t="shared" si="8"/>
        <v>91</v>
      </c>
      <c r="H41">
        <f t="shared" si="9"/>
        <v>4</v>
      </c>
    </row>
    <row r="42" spans="1:8" ht="12.75">
      <c r="A42" t="s">
        <v>63</v>
      </c>
      <c r="B42" t="s">
        <v>15</v>
      </c>
      <c r="C42" t="str">
        <f>Eingabe!J102</f>
        <v>Schulz, Peter</v>
      </c>
      <c r="D42">
        <f>Eingabe!J122</f>
        <v>24</v>
      </c>
      <c r="E42">
        <f>Eingabe!K122</f>
        <v>29</v>
      </c>
      <c r="F42">
        <f>Eingabe!L122</f>
        <v>25</v>
      </c>
      <c r="G42">
        <f t="shared" si="8"/>
        <v>78</v>
      </c>
      <c r="H42">
        <f t="shared" si="9"/>
        <v>5</v>
      </c>
    </row>
    <row r="43" spans="1:8" ht="12.75">
      <c r="A43" t="s">
        <v>63</v>
      </c>
      <c r="B43" t="s">
        <v>15</v>
      </c>
      <c r="C43" t="str">
        <f>Eingabe!N102</f>
        <v>Spielfeld, Detlef</v>
      </c>
      <c r="D43">
        <f>Eingabe!N122</f>
        <v>26</v>
      </c>
      <c r="E43">
        <f>Eingabe!O122</f>
        <v>27</v>
      </c>
      <c r="F43">
        <f>Eingabe!P122</f>
        <v>35</v>
      </c>
      <c r="G43">
        <f t="shared" si="8"/>
        <v>88</v>
      </c>
      <c r="H43">
        <f t="shared" si="9"/>
        <v>9</v>
      </c>
    </row>
    <row r="44" spans="1:8" ht="12.75">
      <c r="A44" t="s">
        <v>63</v>
      </c>
      <c r="B44" t="s">
        <v>15</v>
      </c>
      <c r="C44" t="str">
        <f>Eingabe!R102</f>
        <v>Zeisler, Klaus</v>
      </c>
      <c r="D44">
        <f>Eingabe!R122</f>
        <v>26</v>
      </c>
      <c r="E44">
        <f>Eingabe!S122</f>
        <v>29</v>
      </c>
      <c r="F44">
        <f>Eingabe!T122</f>
        <v>24</v>
      </c>
      <c r="G44">
        <f t="shared" si="8"/>
        <v>79</v>
      </c>
      <c r="H44">
        <f t="shared" si="9"/>
        <v>5</v>
      </c>
    </row>
    <row r="45" spans="1:8" ht="12.75">
      <c r="A45" t="s">
        <v>63</v>
      </c>
      <c r="B45" t="s">
        <v>15</v>
      </c>
      <c r="C45" t="str">
        <f>Eingabe!V102</f>
        <v>Piechotta, Rosemarie</v>
      </c>
      <c r="D45">
        <f>Eingabe!V122</f>
        <v>24</v>
      </c>
      <c r="E45">
        <f>Eingabe!W122</f>
        <v>24</v>
      </c>
      <c r="F45">
        <f>Eingabe!X122</f>
        <v>25</v>
      </c>
      <c r="G45">
        <f t="shared" si="8"/>
        <v>73</v>
      </c>
      <c r="H45">
        <f t="shared" si="9"/>
        <v>1</v>
      </c>
    </row>
    <row r="46" spans="3:8" ht="12.75">
      <c r="C46" s="4" t="s">
        <v>1</v>
      </c>
      <c r="D46" s="4">
        <f>SUM(D40:D45)</f>
        <v>151</v>
      </c>
      <c r="E46" s="4">
        <f>SUM(E40:E45)</f>
        <v>160</v>
      </c>
      <c r="F46" s="4">
        <f>SUM(F40:F45)</f>
        <v>165</v>
      </c>
      <c r="G46" s="4">
        <f t="shared" si="8"/>
        <v>476</v>
      </c>
      <c r="H46" s="4">
        <f t="shared" si="9"/>
        <v>14</v>
      </c>
    </row>
    <row r="48" spans="1:5" ht="12.75">
      <c r="A48" s="4" t="s">
        <v>72</v>
      </c>
      <c r="B48" s="4" t="s">
        <v>25</v>
      </c>
      <c r="C48" s="4" t="s">
        <v>15</v>
      </c>
      <c r="D48" s="4" t="s">
        <v>23</v>
      </c>
      <c r="E48" s="4" t="s">
        <v>24</v>
      </c>
    </row>
    <row r="49" spans="2:5" ht="12.75">
      <c r="B49">
        <v>1</v>
      </c>
      <c r="C49" t="s">
        <v>75</v>
      </c>
      <c r="D49" s="7" t="s">
        <v>66</v>
      </c>
      <c r="E49">
        <v>465</v>
      </c>
    </row>
    <row r="50" spans="2:5" ht="12.75">
      <c r="B50">
        <v>2</v>
      </c>
      <c r="C50" t="s">
        <v>76</v>
      </c>
      <c r="D50" s="7" t="s">
        <v>67</v>
      </c>
      <c r="E50">
        <v>476</v>
      </c>
    </row>
    <row r="51" spans="2:5" ht="12.75">
      <c r="B51">
        <v>3</v>
      </c>
      <c r="C51" t="s">
        <v>39</v>
      </c>
      <c r="D51" s="7" t="s">
        <v>68</v>
      </c>
      <c r="E51">
        <v>486</v>
      </c>
    </row>
    <row r="52" spans="2:5" ht="12.75">
      <c r="B52">
        <v>4</v>
      </c>
      <c r="C52" t="s">
        <v>41</v>
      </c>
      <c r="D52" s="7" t="s">
        <v>69</v>
      </c>
      <c r="E52">
        <v>499</v>
      </c>
    </row>
    <row r="53" spans="2:5" ht="12.75">
      <c r="B53">
        <v>5</v>
      </c>
      <c r="C53" t="s">
        <v>64</v>
      </c>
      <c r="D53" s="7" t="s">
        <v>70</v>
      </c>
      <c r="E53">
        <v>513</v>
      </c>
    </row>
    <row r="54" ht="12.75">
      <c r="D54" s="5"/>
    </row>
    <row r="55" spans="1:5" ht="12.75">
      <c r="A55" s="4" t="s">
        <v>73</v>
      </c>
      <c r="B55" s="4" t="s">
        <v>25</v>
      </c>
      <c r="C55" s="4" t="s">
        <v>15</v>
      </c>
      <c r="D55" s="4" t="s">
        <v>23</v>
      </c>
      <c r="E55" s="4" t="s">
        <v>24</v>
      </c>
    </row>
    <row r="56" spans="2:5" ht="12.75">
      <c r="B56">
        <v>1</v>
      </c>
      <c r="C56" t="s">
        <v>26</v>
      </c>
      <c r="D56" s="7" t="s">
        <v>96</v>
      </c>
      <c r="E56">
        <f>518+473+512+479+465</f>
        <v>2447</v>
      </c>
    </row>
    <row r="57" spans="2:5" ht="12.75">
      <c r="B57">
        <v>2</v>
      </c>
      <c r="C57" t="s">
        <v>39</v>
      </c>
      <c r="D57" s="7" t="s">
        <v>97</v>
      </c>
      <c r="E57">
        <f>519+492+479+546+486</f>
        <v>2522</v>
      </c>
    </row>
    <row r="58" spans="2:5" ht="12.75">
      <c r="B58">
        <v>3</v>
      </c>
      <c r="C58" t="s">
        <v>63</v>
      </c>
      <c r="D58" s="7" t="s">
        <v>97</v>
      </c>
      <c r="E58">
        <f>550+467+524+509+476</f>
        <v>2526</v>
      </c>
    </row>
    <row r="59" spans="2:5" ht="12.75">
      <c r="B59">
        <v>4</v>
      </c>
      <c r="C59" t="s">
        <v>41</v>
      </c>
      <c r="D59" s="7" t="s">
        <v>98</v>
      </c>
      <c r="E59">
        <f>556+498+496+513+499</f>
        <v>2562</v>
      </c>
    </row>
    <row r="60" spans="2:5" ht="12.75">
      <c r="B60">
        <v>5</v>
      </c>
      <c r="C60" t="s">
        <v>64</v>
      </c>
      <c r="D60" s="7" t="s">
        <v>99</v>
      </c>
      <c r="E60">
        <f>595+544+508+482+513</f>
        <v>2642</v>
      </c>
    </row>
    <row r="62" ht="12.75">
      <c r="A62" s="4" t="s">
        <v>46</v>
      </c>
    </row>
    <row r="63" spans="1:3" ht="12.75">
      <c r="A63" t="s">
        <v>80</v>
      </c>
      <c r="B63" t="s">
        <v>83</v>
      </c>
      <c r="C63" s="8">
        <v>67</v>
      </c>
    </row>
    <row r="64" spans="1:3" ht="12.75">
      <c r="A64" t="s">
        <v>79</v>
      </c>
      <c r="B64" t="s">
        <v>3</v>
      </c>
      <c r="C64" s="8">
        <v>67</v>
      </c>
    </row>
    <row r="65" spans="1:3" ht="12.75">
      <c r="A65" t="s">
        <v>90</v>
      </c>
      <c r="B65" t="s">
        <v>3</v>
      </c>
      <c r="C65" s="8">
        <v>71</v>
      </c>
    </row>
    <row r="66" spans="1:3" ht="12.75">
      <c r="A66" t="s">
        <v>61</v>
      </c>
      <c r="B66" t="s">
        <v>83</v>
      </c>
      <c r="C66" s="8">
        <v>73</v>
      </c>
    </row>
    <row r="67" spans="1:3" ht="12.75">
      <c r="A67" t="s">
        <v>45</v>
      </c>
      <c r="B67" t="s">
        <v>40</v>
      </c>
      <c r="C67" s="8">
        <v>73</v>
      </c>
    </row>
    <row r="68" spans="1:3" ht="12.75">
      <c r="A68" t="s">
        <v>29</v>
      </c>
      <c r="B68" t="s">
        <v>3</v>
      </c>
      <c r="C68" s="8">
        <v>74</v>
      </c>
    </row>
    <row r="69" ht="12.75">
      <c r="C69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B10" sqref="B10"/>
    </sheetView>
  </sheetViews>
  <sheetFormatPr defaultColWidth="11.421875" defaultRowHeight="12.75"/>
  <cols>
    <col min="1" max="1" width="10.8515625" style="0" bestFit="1" customWidth="1"/>
    <col min="2" max="2" width="6.421875" style="0" bestFit="1" customWidth="1"/>
    <col min="3" max="3" width="6.28125" style="0" bestFit="1" customWidth="1"/>
    <col min="4" max="4" width="5.7109375" style="0" bestFit="1" customWidth="1"/>
    <col min="6" max="6" width="13.8515625" style="0" bestFit="1" customWidth="1"/>
    <col min="7" max="7" width="6.57421875" style="0" bestFit="1" customWidth="1"/>
    <col min="8" max="8" width="5.28125" style="0" bestFit="1" customWidth="1"/>
    <col min="9" max="16384" width="14.7109375" style="0" customWidth="1"/>
  </cols>
  <sheetData>
    <row r="1" spans="1:7" ht="12.75">
      <c r="A1" s="13" t="s">
        <v>27</v>
      </c>
      <c r="B1" s="13"/>
      <c r="C1" s="13"/>
      <c r="D1" s="13"/>
      <c r="E1" s="13"/>
      <c r="F1" s="13"/>
      <c r="G1" s="10"/>
    </row>
    <row r="2" spans="1:6" ht="12.75">
      <c r="A2" t="s">
        <v>2</v>
      </c>
      <c r="B2" t="str">
        <f>Eingabe!A1</f>
        <v>Witten</v>
      </c>
      <c r="C2" t="str">
        <f>Eingabe!A26</f>
        <v>Annen</v>
      </c>
      <c r="D2" t="str">
        <f>Eingabe!A51</f>
        <v>Brilon</v>
      </c>
      <c r="E2" t="str">
        <f>Eingabe!A76</f>
        <v>Lüdenscheid</v>
      </c>
      <c r="F2" t="str">
        <f>Eingabe!A101</f>
        <v>Velbert-Neviges</v>
      </c>
    </row>
    <row r="3" spans="1:7" ht="12.75">
      <c r="A3" t="s">
        <v>5</v>
      </c>
      <c r="B3" s="2">
        <f>SUMPRODUCT(Eingabe!B4:AO4,Eingabe!B24:AO24)</f>
        <v>24</v>
      </c>
      <c r="C3" s="2">
        <f>SUMPRODUCT(Eingabe!B29:AO29,Eingabe!B49:AO49)</f>
        <v>24</v>
      </c>
      <c r="D3" s="2">
        <f>SUMPRODUCT(Eingabe!B54:AO54,Eingabe!B74:AO74)</f>
        <v>25</v>
      </c>
      <c r="E3" s="2">
        <f>SUMPRODUCT(Eingabe!B79:AO79,Eingabe!B99:AO99)</f>
        <v>32</v>
      </c>
      <c r="F3" s="1">
        <f>SUMPRODUCT(Eingabe!B104:AO104,Eingabe!B124:AO124)</f>
        <v>23</v>
      </c>
      <c r="G3">
        <f>MIN(B3:F3)</f>
        <v>23</v>
      </c>
    </row>
    <row r="4" spans="1:7" ht="12.75">
      <c r="A4" t="s">
        <v>84</v>
      </c>
      <c r="B4" s="1">
        <f>SUMPRODUCT(Eingabe!B5:AO5,Eingabe!B24:AO24)</f>
        <v>25</v>
      </c>
      <c r="C4" s="2">
        <f>SUMPRODUCT(Eingabe!B30:AO30,Eingabe!B49:AO49)</f>
        <v>28</v>
      </c>
      <c r="D4" s="2">
        <f>SUMPRODUCT(Eingabe!B55:AO55,Eingabe!B74:AO74)</f>
        <v>37</v>
      </c>
      <c r="E4" s="2">
        <f>SUMPRODUCT(Eingabe!B80:AO80,Eingabe!B99:AO99)</f>
        <v>30</v>
      </c>
      <c r="F4" s="2">
        <f>SUMPRODUCT(Eingabe!B105:AO105,Eingabe!B124:AO124)</f>
        <v>26</v>
      </c>
      <c r="G4">
        <f aca="true" t="shared" si="0" ref="G4:G21">MIN(B4:F4)</f>
        <v>25</v>
      </c>
    </row>
    <row r="5" spans="1:7" ht="12.75">
      <c r="A5" t="s">
        <v>85</v>
      </c>
      <c r="B5" s="2">
        <f>SUMPRODUCT(Eingabe!B6:AO6,Eingabe!B24:AO24)</f>
        <v>27</v>
      </c>
      <c r="C5" s="2">
        <f>SUMPRODUCT(Eingabe!B31:AO31,Eingabe!B49:AO49)</f>
        <v>26</v>
      </c>
      <c r="D5" s="2">
        <f>SUMPRODUCT(Eingabe!B56:AO56,Eingabe!B74:AO74)</f>
        <v>25</v>
      </c>
      <c r="E5" s="2">
        <f>SUMPRODUCT(Eingabe!B81:AO81,Eingabe!B99:AO99)</f>
        <v>28</v>
      </c>
      <c r="F5" s="1">
        <f>SUMPRODUCT(Eingabe!B106:AO106,Eingabe!B124:AO124)</f>
        <v>22</v>
      </c>
      <c r="G5">
        <f t="shared" si="0"/>
        <v>22</v>
      </c>
    </row>
    <row r="6" spans="1:7" ht="12.75">
      <c r="A6" t="s">
        <v>9</v>
      </c>
      <c r="B6" s="1">
        <f>SUMPRODUCT(Eingabe!B7:AO7,Eingabe!B24:AO24)</f>
        <v>26</v>
      </c>
      <c r="C6" s="2">
        <f>SUMPRODUCT(Eingabe!B32:AO32,Eingabe!B49:AO49)</f>
        <v>32</v>
      </c>
      <c r="D6" s="2">
        <f>SUMPRODUCT(Eingabe!B57:AO57,Eingabe!B74:AO74)</f>
        <v>30</v>
      </c>
      <c r="E6" s="2">
        <f>SUMPRODUCT(Eingabe!B82:AO82,Eingabe!B99:AO99)</f>
        <v>27</v>
      </c>
      <c r="F6" s="2">
        <f>SUMPRODUCT(Eingabe!B107:AO107,Eingabe!B124:AO124)</f>
        <v>28</v>
      </c>
      <c r="G6">
        <f t="shared" si="0"/>
        <v>26</v>
      </c>
    </row>
    <row r="7" spans="1:7" ht="12.75">
      <c r="A7" t="s">
        <v>7</v>
      </c>
      <c r="B7" s="1">
        <f>SUMPRODUCT(Eingabe!B8:AO8,Eingabe!B24:AO24)</f>
        <v>21</v>
      </c>
      <c r="C7" s="2">
        <f>SUMPRODUCT(Eingabe!B33:AO33,Eingabe!B49:AO49)</f>
        <v>36</v>
      </c>
      <c r="D7" s="2">
        <f>SUMPRODUCT(Eingabe!B58:AO58,Eingabe!B74:AO74)</f>
        <v>32</v>
      </c>
      <c r="E7" s="2">
        <f>SUMPRODUCT(Eingabe!B83:AO83,Eingabe!B99:AO99)</f>
        <v>26</v>
      </c>
      <c r="F7" s="2">
        <f>SUMPRODUCT(Eingabe!B108:AO108,Eingabe!B124:AO124)</f>
        <v>22</v>
      </c>
      <c r="G7">
        <f t="shared" si="0"/>
        <v>21</v>
      </c>
    </row>
    <row r="8" spans="1:7" ht="12.75">
      <c r="A8" t="s">
        <v>77</v>
      </c>
      <c r="B8" s="2">
        <f>SUMPRODUCT(Eingabe!B9:AO9,Eingabe!B24:AO24)</f>
        <v>28</v>
      </c>
      <c r="C8" s="1">
        <f>SUMPRODUCT(Eingabe!B34:AO34,Eingabe!B49:AO49)</f>
        <v>20</v>
      </c>
      <c r="D8" s="2">
        <f>SUMPRODUCT(Eingabe!B59:AO59,Eingabe!B74:AO74)</f>
        <v>29</v>
      </c>
      <c r="E8" s="2">
        <f>SUMPRODUCT(Eingabe!B84:AO84,Eingabe!B99:AO99)</f>
        <v>33</v>
      </c>
      <c r="F8" s="2">
        <f>SUMPRODUCT(Eingabe!B109:AO109,Eingabe!B124:AO124)</f>
        <v>24</v>
      </c>
      <c r="G8">
        <f t="shared" si="0"/>
        <v>20</v>
      </c>
    </row>
    <row r="9" spans="1:7" ht="12.75">
      <c r="A9" t="s">
        <v>8</v>
      </c>
      <c r="B9" s="1">
        <f>SUMPRODUCT(Eingabe!B10:AO10,Eingabe!B24:AO24)</f>
        <v>19</v>
      </c>
      <c r="C9" s="2">
        <f>SUMPRODUCT(Eingabe!B35:AO35,Eingabe!B49:AO49)</f>
        <v>25</v>
      </c>
      <c r="D9" s="2">
        <f>SUMPRODUCT(Eingabe!B60:AO60,Eingabe!B74:AO74)</f>
        <v>27</v>
      </c>
      <c r="E9" s="2">
        <f>SUMPRODUCT(Eingabe!B85:AO85,Eingabe!B99:AO99)</f>
        <v>25</v>
      </c>
      <c r="F9" s="2">
        <f>SUMPRODUCT(Eingabe!B110:AO110,Eingabe!B124:AO124)</f>
        <v>27</v>
      </c>
      <c r="G9">
        <f t="shared" si="0"/>
        <v>19</v>
      </c>
    </row>
    <row r="10" spans="1:7" ht="12.75">
      <c r="A10" t="s">
        <v>38</v>
      </c>
      <c r="B10" s="2">
        <f>SUMPRODUCT(Eingabe!B11:AO11,Eingabe!B24:AO24)</f>
        <v>38</v>
      </c>
      <c r="C10" s="1">
        <f>SUMPRODUCT(Eingabe!B36:AO36,Eingabe!B49:AO49)</f>
        <v>26</v>
      </c>
      <c r="D10" s="2">
        <f>SUMPRODUCT(Eingabe!B61:AO61,Eingabe!B74:AO74)</f>
        <v>35</v>
      </c>
      <c r="E10" s="2">
        <f>SUMPRODUCT(Eingabe!B86:AO86,Eingabe!B99:AO99)</f>
        <v>35</v>
      </c>
      <c r="F10" s="2">
        <f>SUMPRODUCT(Eingabe!B111:AO111,Eingabe!B124:AO124)</f>
        <v>27</v>
      </c>
      <c r="G10">
        <f t="shared" si="0"/>
        <v>26</v>
      </c>
    </row>
    <row r="11" spans="1:7" ht="12.75">
      <c r="A11" t="s">
        <v>37</v>
      </c>
      <c r="B11" s="2">
        <f>SUMPRODUCT(Eingabe!B12:AO12,Eingabe!B24:AO24)</f>
        <v>25</v>
      </c>
      <c r="C11" s="2">
        <f>SUMPRODUCT(Eingabe!B37:AO37,Eingabe!B49:AO49)</f>
        <v>19</v>
      </c>
      <c r="D11" s="2">
        <f>SUMPRODUCT(Eingabe!B62:AO62,Eingabe!B74:AO74)</f>
        <v>22</v>
      </c>
      <c r="E11" s="1">
        <f>SUMPRODUCT(Eingabe!B87:AO87,Eingabe!B99:AO99)</f>
        <v>18</v>
      </c>
      <c r="F11" s="2">
        <f>SUMPRODUCT(Eingabe!B112:AO112,Eingabe!B124:AO124)</f>
        <v>20</v>
      </c>
      <c r="G11">
        <f t="shared" si="0"/>
        <v>18</v>
      </c>
    </row>
    <row r="12" spans="1:7" ht="12.75">
      <c r="A12" t="s">
        <v>86</v>
      </c>
      <c r="B12" s="2">
        <f>SUMPRODUCT(Eingabe!B13:AO13,Eingabe!B24:AO24)</f>
        <v>23</v>
      </c>
      <c r="C12" s="2">
        <f>SUMPRODUCT(Eingabe!B38:AO38,Eingabe!B49:AO49)</f>
        <v>29</v>
      </c>
      <c r="D12" s="2">
        <f>SUMPRODUCT(Eingabe!B63:AO63,Eingabe!B74:AO74)</f>
        <v>27</v>
      </c>
      <c r="E12" s="1">
        <f>SUMPRODUCT(Eingabe!B88:AO88,Eingabe!B99:AO99)</f>
        <v>22</v>
      </c>
      <c r="F12" s="2">
        <f>SUMPRODUCT(Eingabe!B113:AO113,Eingabe!B124:AO124)</f>
        <v>23</v>
      </c>
      <c r="G12">
        <f t="shared" si="0"/>
        <v>22</v>
      </c>
    </row>
    <row r="13" spans="1:7" ht="12.75">
      <c r="A13" t="s">
        <v>4</v>
      </c>
      <c r="B13" s="1">
        <f>SUMPRODUCT(Eingabe!B14:AO14,Eingabe!B24:AO24)</f>
        <v>22</v>
      </c>
      <c r="C13" s="2">
        <f>SUMPRODUCT(Eingabe!B39:AO39,Eingabe!B49:AO49)</f>
        <v>24</v>
      </c>
      <c r="D13" s="2">
        <f>SUMPRODUCT(Eingabe!B64:AO64,Eingabe!B74:AO74)</f>
        <v>24</v>
      </c>
      <c r="E13" s="1">
        <f>SUMPRODUCT(Eingabe!B89:AO89,Eingabe!B99:AO99)</f>
        <v>22</v>
      </c>
      <c r="F13" s="2">
        <f>SUMPRODUCT(Eingabe!B114:AO114,Eingabe!B124:AO124)</f>
        <v>28</v>
      </c>
      <c r="G13">
        <f t="shared" si="0"/>
        <v>22</v>
      </c>
    </row>
    <row r="14" spans="1:7" ht="12.75">
      <c r="A14" t="s">
        <v>78</v>
      </c>
      <c r="B14" s="1">
        <f>SUMPRODUCT(Eingabe!B15:AO15,Eingabe!B24:AO24)</f>
        <v>24</v>
      </c>
      <c r="C14" s="1">
        <f>SUMPRODUCT(Eingabe!B40:AO40,Eingabe!B49:AO49)</f>
        <v>24</v>
      </c>
      <c r="D14" s="2">
        <f>SUMPRODUCT(Eingabe!B65:AO65,Eingabe!B74:AO74)</f>
        <v>32</v>
      </c>
      <c r="E14" s="2">
        <f>SUMPRODUCT(Eingabe!B90:AO90,Eingabe!B99:AO99)</f>
        <v>33</v>
      </c>
      <c r="F14" s="2">
        <f>SUMPRODUCT(Eingabe!B115:AO115,Eingabe!B124:AO124)</f>
        <v>30</v>
      </c>
      <c r="G14">
        <f t="shared" si="0"/>
        <v>24</v>
      </c>
    </row>
    <row r="15" spans="1:7" ht="12.75">
      <c r="A15" t="s">
        <v>6</v>
      </c>
      <c r="B15" s="1">
        <f>SUMPRODUCT(Eingabe!B16:AO16,Eingabe!B24:AO24)</f>
        <v>25</v>
      </c>
      <c r="C15" s="2">
        <f>SUMPRODUCT(Eingabe!B41:AO41,Eingabe!B49:AO49)</f>
        <v>32</v>
      </c>
      <c r="D15" s="2">
        <f>SUMPRODUCT(Eingabe!B66:AO66,Eingabe!B74:AO74)</f>
        <v>31</v>
      </c>
      <c r="E15" s="2">
        <f>SUMPRODUCT(Eingabe!B91:AO91,Eingabe!B99:AO99)</f>
        <v>31</v>
      </c>
      <c r="F15" s="2">
        <f>SUMPRODUCT(Eingabe!B116:AO116,Eingabe!B124:AO124)</f>
        <v>36</v>
      </c>
      <c r="G15">
        <f t="shared" si="0"/>
        <v>25</v>
      </c>
    </row>
    <row r="16" spans="1:7" ht="12.75">
      <c r="A16" t="s">
        <v>36</v>
      </c>
      <c r="B16" s="1">
        <f>SUMPRODUCT(Eingabe!B17:AO17,Eingabe!B24:AO24)</f>
        <v>25</v>
      </c>
      <c r="C16" s="2">
        <f>SUMPRODUCT(Eingabe!B42:AO42,Eingabe!B49:AO49)</f>
        <v>30</v>
      </c>
      <c r="D16" s="2">
        <f>SUMPRODUCT(Eingabe!B67:AO67,Eingabe!B74:AO74)</f>
        <v>29</v>
      </c>
      <c r="E16" s="2">
        <f>SUMPRODUCT(Eingabe!B92:AO92,Eingabe!B99:AO99)</f>
        <v>29</v>
      </c>
      <c r="F16" s="2">
        <f>SUMPRODUCT(Eingabe!B117:AO117,Eingabe!B124:AO124)</f>
        <v>29</v>
      </c>
      <c r="G16">
        <f t="shared" si="0"/>
        <v>25</v>
      </c>
    </row>
    <row r="17" spans="1:7" ht="12.75">
      <c r="A17" t="s">
        <v>87</v>
      </c>
      <c r="B17" s="1">
        <f>SUMPRODUCT(Eingabe!B18:AO18,Eingabe!B24:AO24)</f>
        <v>26</v>
      </c>
      <c r="C17" s="2">
        <f>SUMPRODUCT(Eingabe!B43:AO43,Eingabe!B49:AO49)</f>
        <v>31</v>
      </c>
      <c r="D17" s="2">
        <f>SUMPRODUCT(Eingabe!B68:AO68,Eingabe!B74:AO74)</f>
        <v>28</v>
      </c>
      <c r="E17" s="2">
        <f>SUMPRODUCT(Eingabe!B93:AO93,Eingabe!B99:AO99)</f>
        <v>29</v>
      </c>
      <c r="F17" s="2">
        <f>SUMPRODUCT(Eingabe!B118:AO118,Eingabe!B124:AO124)</f>
        <v>29</v>
      </c>
      <c r="G17">
        <f t="shared" si="0"/>
        <v>26</v>
      </c>
    </row>
    <row r="18" spans="1:7" ht="12.75">
      <c r="A18" t="s">
        <v>88</v>
      </c>
      <c r="B18" s="2">
        <f>SUMPRODUCT(Eingabe!B19:AO19,Eingabe!B24:AO24)</f>
        <v>26</v>
      </c>
      <c r="C18" s="1">
        <f>SUMPRODUCT(Eingabe!B44:AO44,Eingabe!B49:AO49)</f>
        <v>24</v>
      </c>
      <c r="D18" s="2">
        <f>SUMPRODUCT(Eingabe!B69:AO69,Eingabe!B74:AO74)</f>
        <v>26</v>
      </c>
      <c r="E18" s="2">
        <f>SUMPRODUCT(Eingabe!B94:AO94,Eingabe!B99:AO99)</f>
        <v>28</v>
      </c>
      <c r="F18" s="1">
        <f>SUMPRODUCT(Eingabe!B119:AO119,Eingabe!B124:AO124)</f>
        <v>24</v>
      </c>
      <c r="G18">
        <f t="shared" si="0"/>
        <v>24</v>
      </c>
    </row>
    <row r="19" spans="1:7" ht="12.75">
      <c r="A19" t="s">
        <v>89</v>
      </c>
      <c r="B19" s="2">
        <f>SUMPRODUCT(Eingabe!B20:AO20,Eingabe!B24:AO24)</f>
        <v>23</v>
      </c>
      <c r="C19" s="2">
        <f>SUMPRODUCT(Eingabe!B45:AO45,Eingabe!B49:AO49)</f>
        <v>22</v>
      </c>
      <c r="D19" s="2">
        <f>SUMPRODUCT(Eingabe!B70:AO70,Eingabe!B74:AO74)</f>
        <v>20</v>
      </c>
      <c r="E19" s="1">
        <f>SUMPRODUCT(Eingabe!B95:AO95,Eingabe!B99:AO99)</f>
        <v>19</v>
      </c>
      <c r="F19" s="2">
        <f>SUMPRODUCT(Eingabe!B120:AO120,Eingabe!B124:AO124)</f>
        <v>24</v>
      </c>
      <c r="G19">
        <f t="shared" si="0"/>
        <v>19</v>
      </c>
    </row>
    <row r="20" spans="1:7" ht="12.75">
      <c r="A20" t="s">
        <v>10</v>
      </c>
      <c r="B20" s="2">
        <f>SUMPRODUCT(Eingabe!B21:AO21,Eingabe!B24:AO24)</f>
        <v>38</v>
      </c>
      <c r="C20" s="2">
        <f>SUMPRODUCT(Eingabe!B46:AO46,Eingabe!B49:AO49)</f>
        <v>34</v>
      </c>
      <c r="D20" s="2">
        <f>SUMPRODUCT(Eingabe!B71:AO71,Eingabe!B74:AO74)</f>
        <v>34</v>
      </c>
      <c r="E20" s="1">
        <f>SUMPRODUCT(Eingabe!B96:AO96,Eingabe!B99:AO99)</f>
        <v>32</v>
      </c>
      <c r="F20" s="2">
        <f>SUMPRODUCT(Eingabe!B121:AO121,Eingabe!B124:AO124)</f>
        <v>34</v>
      </c>
      <c r="G20">
        <f t="shared" si="0"/>
        <v>32</v>
      </c>
    </row>
    <row r="21" spans="1:7" ht="12.75">
      <c r="A21" t="s">
        <v>1</v>
      </c>
      <c r="B21" s="1">
        <f>SUM(B3:B20)</f>
        <v>465</v>
      </c>
      <c r="C21" s="2">
        <f>SUM(C3:C20)</f>
        <v>486</v>
      </c>
      <c r="D21" s="2">
        <f>SUM(D3:D20)</f>
        <v>513</v>
      </c>
      <c r="E21" s="2">
        <f>SUM(E3:E20)</f>
        <v>499</v>
      </c>
      <c r="F21" s="2">
        <f>SUM(F3:F20)</f>
        <v>476</v>
      </c>
      <c r="G21">
        <f t="shared" si="0"/>
        <v>465</v>
      </c>
    </row>
    <row r="23" spans="1:7" ht="12.75">
      <c r="A23" s="13" t="s">
        <v>11</v>
      </c>
      <c r="B23" s="13"/>
      <c r="C23" s="13"/>
      <c r="D23" s="13"/>
      <c r="E23" s="13"/>
      <c r="F23" s="13"/>
      <c r="G23" s="10"/>
    </row>
    <row r="24" spans="1:6" ht="12.75">
      <c r="A24" t="s">
        <v>2</v>
      </c>
      <c r="B24" t="str">
        <f>B2</f>
        <v>Witten</v>
      </c>
      <c r="C24" t="str">
        <f>C2</f>
        <v>Annen</v>
      </c>
      <c r="D24" t="str">
        <f>D2</f>
        <v>Brilon</v>
      </c>
      <c r="E24" t="str">
        <f>E2</f>
        <v>Lüdenscheid</v>
      </c>
      <c r="F24" t="str">
        <f>F2</f>
        <v>Velbert-Neviges</v>
      </c>
    </row>
    <row r="25" spans="1:6" ht="12.75">
      <c r="A25" t="str">
        <f>A3</f>
        <v>Pyramiden</v>
      </c>
      <c r="B25" s="2">
        <f aca="true" t="shared" si="1" ref="B25:F34">B3-MIN($B3:$F3)</f>
        <v>1</v>
      </c>
      <c r="C25" s="2">
        <f t="shared" si="1"/>
        <v>1</v>
      </c>
      <c r="D25" s="2">
        <f t="shared" si="1"/>
        <v>2</v>
      </c>
      <c r="E25" s="2">
        <f t="shared" si="1"/>
        <v>9</v>
      </c>
      <c r="F25" s="2">
        <f t="shared" si="1"/>
        <v>0</v>
      </c>
    </row>
    <row r="26" spans="1:6" ht="12.75">
      <c r="A26" t="str">
        <f aca="true" t="shared" si="2" ref="A26:A42">A4</f>
        <v>Banane</v>
      </c>
      <c r="B26" s="2">
        <f t="shared" si="1"/>
        <v>0</v>
      </c>
      <c r="C26" s="2">
        <f t="shared" si="1"/>
        <v>3</v>
      </c>
      <c r="D26" s="2">
        <f t="shared" si="1"/>
        <v>12</v>
      </c>
      <c r="E26" s="2">
        <f t="shared" si="1"/>
        <v>5</v>
      </c>
      <c r="F26" s="2">
        <f t="shared" si="1"/>
        <v>1</v>
      </c>
    </row>
    <row r="27" spans="1:6" ht="12.75">
      <c r="A27" t="str">
        <f t="shared" si="2"/>
        <v>Doppelwelle</v>
      </c>
      <c r="B27" s="2">
        <f t="shared" si="1"/>
        <v>5</v>
      </c>
      <c r="C27" s="2">
        <f t="shared" si="1"/>
        <v>4</v>
      </c>
      <c r="D27" s="2">
        <f t="shared" si="1"/>
        <v>3</v>
      </c>
      <c r="E27" s="2">
        <f t="shared" si="1"/>
        <v>6</v>
      </c>
      <c r="F27" s="2">
        <f t="shared" si="1"/>
        <v>0</v>
      </c>
    </row>
    <row r="28" spans="1:6" ht="12.75">
      <c r="A28" t="str">
        <f t="shared" si="2"/>
        <v>Niere</v>
      </c>
      <c r="B28" s="2">
        <f t="shared" si="1"/>
        <v>0</v>
      </c>
      <c r="C28" s="2">
        <f t="shared" si="1"/>
        <v>6</v>
      </c>
      <c r="D28" s="2">
        <f t="shared" si="1"/>
        <v>4</v>
      </c>
      <c r="E28" s="2">
        <f t="shared" si="1"/>
        <v>1</v>
      </c>
      <c r="F28" s="2">
        <f t="shared" si="1"/>
        <v>2</v>
      </c>
    </row>
    <row r="29" spans="1:6" ht="12.75">
      <c r="A29" t="str">
        <f t="shared" si="2"/>
        <v>Netz</v>
      </c>
      <c r="B29" s="2">
        <f t="shared" si="1"/>
        <v>0</v>
      </c>
      <c r="C29" s="2">
        <f t="shared" si="1"/>
        <v>15</v>
      </c>
      <c r="D29" s="2">
        <f t="shared" si="1"/>
        <v>11</v>
      </c>
      <c r="E29" s="2">
        <f t="shared" si="1"/>
        <v>5</v>
      </c>
      <c r="F29" s="2">
        <f t="shared" si="1"/>
        <v>1</v>
      </c>
    </row>
    <row r="30" spans="1:6" ht="12.75">
      <c r="A30" t="str">
        <f t="shared" si="2"/>
        <v>Mittelhügel</v>
      </c>
      <c r="B30" s="2">
        <f t="shared" si="1"/>
        <v>8</v>
      </c>
      <c r="C30" s="2">
        <f t="shared" si="1"/>
        <v>0</v>
      </c>
      <c r="D30" s="2">
        <f t="shared" si="1"/>
        <v>9</v>
      </c>
      <c r="E30" s="2">
        <f t="shared" si="1"/>
        <v>13</v>
      </c>
      <c r="F30" s="2">
        <f t="shared" si="1"/>
        <v>4</v>
      </c>
    </row>
    <row r="31" spans="1:6" ht="12.75">
      <c r="A31" t="str">
        <f t="shared" si="2"/>
        <v>Brücke</v>
      </c>
      <c r="B31" s="2">
        <f t="shared" si="1"/>
        <v>0</v>
      </c>
      <c r="C31" s="2">
        <f t="shared" si="1"/>
        <v>6</v>
      </c>
      <c r="D31" s="2">
        <f t="shared" si="1"/>
        <v>8</v>
      </c>
      <c r="E31" s="2">
        <f t="shared" si="1"/>
        <v>6</v>
      </c>
      <c r="F31" s="2">
        <f t="shared" si="1"/>
        <v>8</v>
      </c>
    </row>
    <row r="32" spans="1:6" ht="12.75">
      <c r="A32" t="str">
        <f t="shared" si="2"/>
        <v>Rohrhügel</v>
      </c>
      <c r="B32" s="2">
        <f t="shared" si="1"/>
        <v>12</v>
      </c>
      <c r="C32" s="2">
        <f t="shared" si="1"/>
        <v>0</v>
      </c>
      <c r="D32" s="2">
        <f t="shared" si="1"/>
        <v>9</v>
      </c>
      <c r="E32" s="2">
        <f t="shared" si="1"/>
        <v>9</v>
      </c>
      <c r="F32" s="2">
        <f t="shared" si="1"/>
        <v>1</v>
      </c>
    </row>
    <row r="33" spans="1:6" ht="12.75">
      <c r="A33" t="str">
        <f t="shared" si="2"/>
        <v>Sandkasten</v>
      </c>
      <c r="B33" s="2">
        <f t="shared" si="1"/>
        <v>7</v>
      </c>
      <c r="C33" s="2">
        <f t="shared" si="1"/>
        <v>1</v>
      </c>
      <c r="D33" s="2">
        <f t="shared" si="1"/>
        <v>4</v>
      </c>
      <c r="E33" s="2">
        <f t="shared" si="1"/>
        <v>0</v>
      </c>
      <c r="F33" s="2">
        <f t="shared" si="1"/>
        <v>2</v>
      </c>
    </row>
    <row r="34" spans="1:6" ht="12.75">
      <c r="A34" t="str">
        <f t="shared" si="2"/>
        <v>Passagen</v>
      </c>
      <c r="B34" s="2">
        <f t="shared" si="1"/>
        <v>1</v>
      </c>
      <c r="C34" s="2">
        <f t="shared" si="1"/>
        <v>7</v>
      </c>
      <c r="D34" s="2">
        <f t="shared" si="1"/>
        <v>5</v>
      </c>
      <c r="E34" s="2">
        <f t="shared" si="1"/>
        <v>0</v>
      </c>
      <c r="F34" s="2">
        <f t="shared" si="1"/>
        <v>1</v>
      </c>
    </row>
    <row r="35" spans="1:6" ht="12.75">
      <c r="A35" t="str">
        <f t="shared" si="2"/>
        <v>Winkel</v>
      </c>
      <c r="B35" s="2">
        <f aca="true" t="shared" si="3" ref="B35:F43">B13-MIN($B13:$F13)</f>
        <v>0</v>
      </c>
      <c r="C35" s="2">
        <f t="shared" si="3"/>
        <v>2</v>
      </c>
      <c r="D35" s="2">
        <f t="shared" si="3"/>
        <v>2</v>
      </c>
      <c r="E35" s="2">
        <f t="shared" si="3"/>
        <v>0</v>
      </c>
      <c r="F35" s="2">
        <f t="shared" si="3"/>
        <v>6</v>
      </c>
    </row>
    <row r="36" spans="1:6" ht="12.75">
      <c r="A36" t="str">
        <f t="shared" si="2"/>
        <v>Laby</v>
      </c>
      <c r="B36" s="2">
        <f t="shared" si="3"/>
        <v>0</v>
      </c>
      <c r="C36" s="2">
        <f t="shared" si="3"/>
        <v>0</v>
      </c>
      <c r="D36" s="2">
        <f t="shared" si="3"/>
        <v>8</v>
      </c>
      <c r="E36" s="2">
        <f t="shared" si="3"/>
        <v>9</v>
      </c>
      <c r="F36" s="2">
        <f t="shared" si="3"/>
        <v>6</v>
      </c>
    </row>
    <row r="37" spans="1:6" ht="12.75">
      <c r="A37" t="str">
        <f t="shared" si="2"/>
        <v>Schleife</v>
      </c>
      <c r="B37" s="2">
        <f t="shared" si="3"/>
        <v>0</v>
      </c>
      <c r="C37" s="2">
        <f t="shared" si="3"/>
        <v>7</v>
      </c>
      <c r="D37" s="2">
        <f t="shared" si="3"/>
        <v>6</v>
      </c>
      <c r="E37" s="2">
        <f t="shared" si="3"/>
        <v>6</v>
      </c>
      <c r="F37" s="2">
        <f t="shared" si="3"/>
        <v>11</v>
      </c>
    </row>
    <row r="38" spans="1:6" ht="12.75">
      <c r="A38" t="str">
        <f t="shared" si="2"/>
        <v>Versetzung</v>
      </c>
      <c r="B38" s="2">
        <f t="shared" si="3"/>
        <v>0</v>
      </c>
      <c r="C38" s="2">
        <f t="shared" si="3"/>
        <v>5</v>
      </c>
      <c r="D38" s="2">
        <f t="shared" si="3"/>
        <v>4</v>
      </c>
      <c r="E38" s="2">
        <f t="shared" si="3"/>
        <v>4</v>
      </c>
      <c r="F38" s="2">
        <f t="shared" si="3"/>
        <v>4</v>
      </c>
    </row>
    <row r="39" spans="1:6" ht="12.75">
      <c r="A39" t="str">
        <f t="shared" si="2"/>
        <v>Feste Wippe</v>
      </c>
      <c r="B39" s="2">
        <f t="shared" si="3"/>
        <v>0</v>
      </c>
      <c r="C39" s="2">
        <f t="shared" si="3"/>
        <v>5</v>
      </c>
      <c r="D39" s="2">
        <f t="shared" si="3"/>
        <v>2</v>
      </c>
      <c r="E39" s="2">
        <f t="shared" si="3"/>
        <v>3</v>
      </c>
      <c r="F39" s="2">
        <f t="shared" si="3"/>
        <v>3</v>
      </c>
    </row>
    <row r="40" spans="1:6" ht="12.75">
      <c r="A40" t="str">
        <f t="shared" si="2"/>
        <v>Gerads.m.H</v>
      </c>
      <c r="B40" s="2">
        <f t="shared" si="3"/>
        <v>2</v>
      </c>
      <c r="C40" s="2">
        <f t="shared" si="3"/>
        <v>0</v>
      </c>
      <c r="D40" s="2">
        <f t="shared" si="3"/>
        <v>2</v>
      </c>
      <c r="E40" s="2">
        <f t="shared" si="3"/>
        <v>4</v>
      </c>
      <c r="F40" s="2">
        <f t="shared" si="3"/>
        <v>0</v>
      </c>
    </row>
    <row r="41" spans="1:6" ht="12.75">
      <c r="A41" t="str">
        <f t="shared" si="2"/>
        <v>Vulkan</v>
      </c>
      <c r="B41" s="2">
        <f t="shared" si="3"/>
        <v>4</v>
      </c>
      <c r="C41" s="2">
        <f t="shared" si="3"/>
        <v>3</v>
      </c>
      <c r="D41" s="2">
        <f t="shared" si="3"/>
        <v>1</v>
      </c>
      <c r="E41" s="2">
        <f t="shared" si="3"/>
        <v>0</v>
      </c>
      <c r="F41" s="2">
        <f t="shared" si="3"/>
        <v>5</v>
      </c>
    </row>
    <row r="42" spans="1:6" ht="12.75">
      <c r="A42" t="str">
        <f t="shared" si="2"/>
        <v>Blitz</v>
      </c>
      <c r="B42" s="2">
        <f t="shared" si="3"/>
        <v>6</v>
      </c>
      <c r="C42" s="2">
        <f t="shared" si="3"/>
        <v>2</v>
      </c>
      <c r="D42" s="2">
        <f t="shared" si="3"/>
        <v>2</v>
      </c>
      <c r="E42" s="2">
        <f t="shared" si="3"/>
        <v>0</v>
      </c>
      <c r="F42" s="2">
        <f t="shared" si="3"/>
        <v>2</v>
      </c>
    </row>
    <row r="43" spans="1:6" ht="12.75">
      <c r="A43" t="s">
        <v>1</v>
      </c>
      <c r="B43" s="2">
        <f t="shared" si="3"/>
        <v>0</v>
      </c>
      <c r="C43" s="2">
        <f t="shared" si="3"/>
        <v>21</v>
      </c>
      <c r="D43" s="2">
        <f t="shared" si="3"/>
        <v>48</v>
      </c>
      <c r="E43" s="2">
        <f t="shared" si="3"/>
        <v>34</v>
      </c>
      <c r="F43" s="2">
        <f t="shared" si="3"/>
        <v>11</v>
      </c>
    </row>
    <row r="45" spans="1:8" ht="12.75">
      <c r="A45" s="13" t="s">
        <v>12</v>
      </c>
      <c r="B45" s="13"/>
      <c r="C45" s="13"/>
      <c r="D45" s="13"/>
      <c r="E45" s="13"/>
      <c r="F45" s="13"/>
      <c r="G45" s="13"/>
      <c r="H45" s="13"/>
    </row>
    <row r="46" spans="1:8" ht="12.75">
      <c r="A46" t="s">
        <v>2</v>
      </c>
      <c r="B46" t="str">
        <f>B2</f>
        <v>Witten</v>
      </c>
      <c r="C46" t="str">
        <f>C2</f>
        <v>Annen</v>
      </c>
      <c r="D46" t="str">
        <f>D2</f>
        <v>Brilon</v>
      </c>
      <c r="E46" t="str">
        <f>E2</f>
        <v>Lüdenscheid</v>
      </c>
      <c r="F46" t="str">
        <f>F2</f>
        <v>Velbert-Neviges</v>
      </c>
      <c r="G46" t="s">
        <v>47</v>
      </c>
      <c r="H46" t="s">
        <v>48</v>
      </c>
    </row>
    <row r="47" spans="1:8" ht="12.75">
      <c r="A47" t="str">
        <f>A25</f>
        <v>Pyramiden</v>
      </c>
      <c r="B47" s="3">
        <f aca="true" t="shared" si="4" ref="B47:B56">B3/18</f>
        <v>1.3333333333333333</v>
      </c>
      <c r="C47" s="3">
        <f aca="true" t="shared" si="5" ref="C47:F65">C3/18</f>
        <v>1.3333333333333333</v>
      </c>
      <c r="D47" s="3">
        <f t="shared" si="5"/>
        <v>1.3888888888888888</v>
      </c>
      <c r="E47" s="3">
        <f t="shared" si="5"/>
        <v>1.7777777777777777</v>
      </c>
      <c r="F47" s="3">
        <f t="shared" si="5"/>
        <v>1.2777777777777777</v>
      </c>
      <c r="G47" s="9">
        <f aca="true" t="shared" si="6" ref="G47:G65">AVERAGE(B47:F47)</f>
        <v>1.422222222222222</v>
      </c>
      <c r="H47">
        <f aca="true" t="shared" si="7" ref="H47:H64">RANK(G47,$G$47:$G$64,2)</f>
        <v>6</v>
      </c>
    </row>
    <row r="48" spans="1:8" ht="12.75">
      <c r="A48" t="str">
        <f aca="true" t="shared" si="8" ref="A48:A64">A26</f>
        <v>Banane</v>
      </c>
      <c r="B48" s="3">
        <f t="shared" si="4"/>
        <v>1.3888888888888888</v>
      </c>
      <c r="C48" s="3">
        <f t="shared" si="5"/>
        <v>1.5555555555555556</v>
      </c>
      <c r="D48" s="3">
        <f t="shared" si="5"/>
        <v>2.0555555555555554</v>
      </c>
      <c r="E48" s="3">
        <f t="shared" si="5"/>
        <v>1.6666666666666667</v>
      </c>
      <c r="F48" s="3">
        <f t="shared" si="5"/>
        <v>1.4444444444444444</v>
      </c>
      <c r="G48" s="9">
        <f t="shared" si="6"/>
        <v>1.6222222222222222</v>
      </c>
      <c r="H48">
        <f t="shared" si="7"/>
        <v>15</v>
      </c>
    </row>
    <row r="49" spans="1:8" ht="12.75">
      <c r="A49" t="str">
        <f t="shared" si="8"/>
        <v>Doppelwelle</v>
      </c>
      <c r="B49" s="3">
        <f t="shared" si="4"/>
        <v>1.5</v>
      </c>
      <c r="C49" s="3">
        <f t="shared" si="5"/>
        <v>1.4444444444444444</v>
      </c>
      <c r="D49" s="3">
        <f t="shared" si="5"/>
        <v>1.3888888888888888</v>
      </c>
      <c r="E49" s="3">
        <f t="shared" si="5"/>
        <v>1.5555555555555556</v>
      </c>
      <c r="F49" s="3">
        <f t="shared" si="5"/>
        <v>1.2222222222222223</v>
      </c>
      <c r="G49" s="9">
        <f t="shared" si="6"/>
        <v>1.4222222222222223</v>
      </c>
      <c r="H49">
        <f t="shared" si="7"/>
        <v>8</v>
      </c>
    </row>
    <row r="50" spans="1:8" ht="12.75">
      <c r="A50" t="str">
        <f t="shared" si="8"/>
        <v>Niere</v>
      </c>
      <c r="B50" s="3">
        <f t="shared" si="4"/>
        <v>1.4444444444444444</v>
      </c>
      <c r="C50" s="3">
        <f t="shared" si="5"/>
        <v>1.7777777777777777</v>
      </c>
      <c r="D50" s="3">
        <f t="shared" si="5"/>
        <v>1.6666666666666667</v>
      </c>
      <c r="E50" s="3">
        <f t="shared" si="5"/>
        <v>1.5</v>
      </c>
      <c r="F50" s="3">
        <f t="shared" si="5"/>
        <v>1.5555555555555556</v>
      </c>
      <c r="G50" s="9">
        <f t="shared" si="6"/>
        <v>1.588888888888889</v>
      </c>
      <c r="H50">
        <f t="shared" si="7"/>
        <v>12</v>
      </c>
    </row>
    <row r="51" spans="1:8" ht="12.75">
      <c r="A51" t="str">
        <f t="shared" si="8"/>
        <v>Netz</v>
      </c>
      <c r="B51" s="3">
        <f t="shared" si="4"/>
        <v>1.1666666666666667</v>
      </c>
      <c r="C51" s="3">
        <f t="shared" si="5"/>
        <v>2</v>
      </c>
      <c r="D51" s="3">
        <f t="shared" si="5"/>
        <v>1.7777777777777777</v>
      </c>
      <c r="E51" s="3">
        <f t="shared" si="5"/>
        <v>1.4444444444444444</v>
      </c>
      <c r="F51" s="3">
        <f t="shared" si="5"/>
        <v>1.2222222222222223</v>
      </c>
      <c r="G51" s="9">
        <f t="shared" si="6"/>
        <v>1.5222222222222224</v>
      </c>
      <c r="H51">
        <f t="shared" si="7"/>
        <v>10</v>
      </c>
    </row>
    <row r="52" spans="1:8" ht="12.75">
      <c r="A52" t="str">
        <f t="shared" si="8"/>
        <v>Mittelhügel</v>
      </c>
      <c r="B52" s="3">
        <f t="shared" si="4"/>
        <v>1.5555555555555556</v>
      </c>
      <c r="C52" s="3">
        <f t="shared" si="5"/>
        <v>1.1111111111111112</v>
      </c>
      <c r="D52" s="3">
        <f t="shared" si="5"/>
        <v>1.6111111111111112</v>
      </c>
      <c r="E52" s="3">
        <f t="shared" si="5"/>
        <v>1.8333333333333333</v>
      </c>
      <c r="F52" s="3">
        <f t="shared" si="5"/>
        <v>1.3333333333333333</v>
      </c>
      <c r="G52" s="9">
        <f t="shared" si="6"/>
        <v>1.488888888888889</v>
      </c>
      <c r="H52">
        <f t="shared" si="7"/>
        <v>9</v>
      </c>
    </row>
    <row r="53" spans="1:8" ht="12.75">
      <c r="A53" t="str">
        <f t="shared" si="8"/>
        <v>Brücke</v>
      </c>
      <c r="B53" s="3">
        <f t="shared" si="4"/>
        <v>1.0555555555555556</v>
      </c>
      <c r="C53" s="3">
        <f t="shared" si="5"/>
        <v>1.3888888888888888</v>
      </c>
      <c r="D53" s="3">
        <f t="shared" si="5"/>
        <v>1.5</v>
      </c>
      <c r="E53" s="3">
        <f t="shared" si="5"/>
        <v>1.3888888888888888</v>
      </c>
      <c r="F53" s="3">
        <f t="shared" si="5"/>
        <v>1.5</v>
      </c>
      <c r="G53" s="9">
        <f t="shared" si="6"/>
        <v>1.3666666666666667</v>
      </c>
      <c r="H53">
        <f t="shared" si="7"/>
        <v>4</v>
      </c>
    </row>
    <row r="54" spans="1:8" ht="12.75">
      <c r="A54" t="str">
        <f t="shared" si="8"/>
        <v>Rohrhügel</v>
      </c>
      <c r="B54" s="3">
        <f t="shared" si="4"/>
        <v>2.111111111111111</v>
      </c>
      <c r="C54" s="3">
        <f t="shared" si="5"/>
        <v>1.4444444444444444</v>
      </c>
      <c r="D54" s="3">
        <f t="shared" si="5"/>
        <v>1.9444444444444444</v>
      </c>
      <c r="E54" s="3">
        <f t="shared" si="5"/>
        <v>1.9444444444444444</v>
      </c>
      <c r="F54" s="3">
        <f t="shared" si="5"/>
        <v>1.5</v>
      </c>
      <c r="G54" s="9">
        <f t="shared" si="6"/>
        <v>1.788888888888889</v>
      </c>
      <c r="H54">
        <f t="shared" si="7"/>
        <v>17</v>
      </c>
    </row>
    <row r="55" spans="1:8" ht="12.75">
      <c r="A55" t="str">
        <f t="shared" si="8"/>
        <v>Sandkasten</v>
      </c>
      <c r="B55" s="3">
        <f t="shared" si="4"/>
        <v>1.3888888888888888</v>
      </c>
      <c r="C55" s="3">
        <f t="shared" si="5"/>
        <v>1.0555555555555556</v>
      </c>
      <c r="D55" s="3">
        <f t="shared" si="5"/>
        <v>1.2222222222222223</v>
      </c>
      <c r="E55" s="3">
        <f t="shared" si="5"/>
        <v>1</v>
      </c>
      <c r="F55" s="3">
        <f t="shared" si="5"/>
        <v>1.1111111111111112</v>
      </c>
      <c r="G55" s="9">
        <f t="shared" si="6"/>
        <v>1.1555555555555557</v>
      </c>
      <c r="H55">
        <f t="shared" si="7"/>
        <v>1</v>
      </c>
    </row>
    <row r="56" spans="1:8" ht="12.75">
      <c r="A56" t="str">
        <f t="shared" si="8"/>
        <v>Passagen</v>
      </c>
      <c r="B56" s="3">
        <f t="shared" si="4"/>
        <v>1.2777777777777777</v>
      </c>
      <c r="C56" s="3">
        <f t="shared" si="5"/>
        <v>1.6111111111111112</v>
      </c>
      <c r="D56" s="3">
        <f t="shared" si="5"/>
        <v>1.5</v>
      </c>
      <c r="E56" s="3">
        <f t="shared" si="5"/>
        <v>1.2222222222222223</v>
      </c>
      <c r="F56" s="3">
        <f t="shared" si="5"/>
        <v>1.2777777777777777</v>
      </c>
      <c r="G56" s="9">
        <f t="shared" si="6"/>
        <v>1.3777777777777778</v>
      </c>
      <c r="H56">
        <f t="shared" si="7"/>
        <v>5</v>
      </c>
    </row>
    <row r="57" spans="1:8" ht="12.75">
      <c r="A57" t="str">
        <f t="shared" si="8"/>
        <v>Winkel</v>
      </c>
      <c r="B57" s="3">
        <f aca="true" t="shared" si="9" ref="B57:B63">B13/18</f>
        <v>1.2222222222222223</v>
      </c>
      <c r="C57" s="3">
        <f t="shared" si="5"/>
        <v>1.3333333333333333</v>
      </c>
      <c r="D57" s="3">
        <f t="shared" si="5"/>
        <v>1.3333333333333333</v>
      </c>
      <c r="E57" s="3">
        <f t="shared" si="5"/>
        <v>1.2222222222222223</v>
      </c>
      <c r="F57" s="3">
        <f t="shared" si="5"/>
        <v>1.5555555555555556</v>
      </c>
      <c r="G57" s="9">
        <f t="shared" si="6"/>
        <v>1.3333333333333333</v>
      </c>
      <c r="H57">
        <f t="shared" si="7"/>
        <v>3</v>
      </c>
    </row>
    <row r="58" spans="1:8" ht="12.75">
      <c r="A58" t="str">
        <f t="shared" si="8"/>
        <v>Laby</v>
      </c>
      <c r="B58" s="3">
        <f t="shared" si="9"/>
        <v>1.3333333333333333</v>
      </c>
      <c r="C58" s="3">
        <f t="shared" si="5"/>
        <v>1.3333333333333333</v>
      </c>
      <c r="D58" s="3">
        <f t="shared" si="5"/>
        <v>1.7777777777777777</v>
      </c>
      <c r="E58" s="3">
        <f t="shared" si="5"/>
        <v>1.8333333333333333</v>
      </c>
      <c r="F58" s="3">
        <f t="shared" si="5"/>
        <v>1.6666666666666667</v>
      </c>
      <c r="G58" s="9">
        <f t="shared" si="6"/>
        <v>1.588888888888889</v>
      </c>
      <c r="H58">
        <f t="shared" si="7"/>
        <v>12</v>
      </c>
    </row>
    <row r="59" spans="1:8" ht="12.75">
      <c r="A59" t="str">
        <f t="shared" si="8"/>
        <v>Schleife</v>
      </c>
      <c r="B59" s="3">
        <f t="shared" si="9"/>
        <v>1.3888888888888888</v>
      </c>
      <c r="C59" s="3">
        <f t="shared" si="5"/>
        <v>1.7777777777777777</v>
      </c>
      <c r="D59" s="3">
        <f t="shared" si="5"/>
        <v>1.7222222222222223</v>
      </c>
      <c r="E59" s="3">
        <f t="shared" si="5"/>
        <v>1.7222222222222223</v>
      </c>
      <c r="F59" s="3">
        <f t="shared" si="5"/>
        <v>2</v>
      </c>
      <c r="G59" s="9">
        <f t="shared" si="6"/>
        <v>1.722222222222222</v>
      </c>
      <c r="H59">
        <f t="shared" si="7"/>
        <v>16</v>
      </c>
    </row>
    <row r="60" spans="1:8" ht="12.75">
      <c r="A60" t="str">
        <f t="shared" si="8"/>
        <v>Versetzung</v>
      </c>
      <c r="B60" s="3">
        <f t="shared" si="9"/>
        <v>1.3888888888888888</v>
      </c>
      <c r="C60" s="3">
        <f t="shared" si="5"/>
        <v>1.6666666666666667</v>
      </c>
      <c r="D60" s="3">
        <f t="shared" si="5"/>
        <v>1.6111111111111112</v>
      </c>
      <c r="E60" s="3">
        <f t="shared" si="5"/>
        <v>1.6111111111111112</v>
      </c>
      <c r="F60" s="3">
        <f t="shared" si="5"/>
        <v>1.6111111111111112</v>
      </c>
      <c r="G60" s="9">
        <f t="shared" si="6"/>
        <v>1.5777777777777775</v>
      </c>
      <c r="H60">
        <f t="shared" si="7"/>
        <v>11</v>
      </c>
    </row>
    <row r="61" spans="1:8" ht="12.75">
      <c r="A61" t="str">
        <f t="shared" si="8"/>
        <v>Feste Wippe</v>
      </c>
      <c r="B61" s="3">
        <f t="shared" si="9"/>
        <v>1.4444444444444444</v>
      </c>
      <c r="C61" s="3">
        <f t="shared" si="5"/>
        <v>1.7222222222222223</v>
      </c>
      <c r="D61" s="3">
        <f t="shared" si="5"/>
        <v>1.5555555555555556</v>
      </c>
      <c r="E61" s="3">
        <f t="shared" si="5"/>
        <v>1.6111111111111112</v>
      </c>
      <c r="F61" s="3">
        <f t="shared" si="5"/>
        <v>1.6111111111111112</v>
      </c>
      <c r="G61" s="9">
        <f t="shared" si="6"/>
        <v>1.588888888888889</v>
      </c>
      <c r="H61">
        <f t="shared" si="7"/>
        <v>12</v>
      </c>
    </row>
    <row r="62" spans="1:8" ht="12.75">
      <c r="A62" t="str">
        <f t="shared" si="8"/>
        <v>Gerads.m.H</v>
      </c>
      <c r="B62" s="3">
        <f t="shared" si="9"/>
        <v>1.4444444444444444</v>
      </c>
      <c r="C62" s="3">
        <f t="shared" si="5"/>
        <v>1.3333333333333333</v>
      </c>
      <c r="D62" s="3">
        <f t="shared" si="5"/>
        <v>1.4444444444444444</v>
      </c>
      <c r="E62" s="3">
        <f t="shared" si="5"/>
        <v>1.5555555555555556</v>
      </c>
      <c r="F62" s="3">
        <f t="shared" si="5"/>
        <v>1.3333333333333333</v>
      </c>
      <c r="G62" s="9">
        <f t="shared" si="6"/>
        <v>1.422222222222222</v>
      </c>
      <c r="H62">
        <f t="shared" si="7"/>
        <v>6</v>
      </c>
    </row>
    <row r="63" spans="1:8" ht="12.75">
      <c r="A63" t="str">
        <f t="shared" si="8"/>
        <v>Vulkan</v>
      </c>
      <c r="B63" s="3">
        <f t="shared" si="9"/>
        <v>1.2777777777777777</v>
      </c>
      <c r="C63" s="3">
        <f t="shared" si="5"/>
        <v>1.2222222222222223</v>
      </c>
      <c r="D63" s="3">
        <f t="shared" si="5"/>
        <v>1.1111111111111112</v>
      </c>
      <c r="E63" s="3">
        <f t="shared" si="5"/>
        <v>1.0555555555555556</v>
      </c>
      <c r="F63" s="3">
        <f t="shared" si="5"/>
        <v>1.3333333333333333</v>
      </c>
      <c r="G63" s="9">
        <f t="shared" si="6"/>
        <v>1.2</v>
      </c>
      <c r="H63">
        <f t="shared" si="7"/>
        <v>2</v>
      </c>
    </row>
    <row r="64" spans="1:9" ht="12.75">
      <c r="A64" t="str">
        <f t="shared" si="8"/>
        <v>Blitz</v>
      </c>
      <c r="B64" s="3">
        <f>B20/18</f>
        <v>2.111111111111111</v>
      </c>
      <c r="C64" s="3">
        <f t="shared" si="5"/>
        <v>1.8888888888888888</v>
      </c>
      <c r="D64" s="3">
        <f t="shared" si="5"/>
        <v>1.8888888888888888</v>
      </c>
      <c r="E64" s="3">
        <f t="shared" si="5"/>
        <v>1.7777777777777777</v>
      </c>
      <c r="F64" s="3">
        <f t="shared" si="5"/>
        <v>1.8888888888888888</v>
      </c>
      <c r="G64" s="9">
        <f t="shared" si="6"/>
        <v>1.911111111111111</v>
      </c>
      <c r="H64">
        <f t="shared" si="7"/>
        <v>18</v>
      </c>
      <c r="I64" s="3"/>
    </row>
    <row r="65" spans="1:7" ht="12.75">
      <c r="A65" t="s">
        <v>1</v>
      </c>
      <c r="B65" s="3">
        <f>B21/18</f>
        <v>25.833333333333332</v>
      </c>
      <c r="C65" s="3">
        <f t="shared" si="5"/>
        <v>27</v>
      </c>
      <c r="D65" s="3">
        <f t="shared" si="5"/>
        <v>28.5</v>
      </c>
      <c r="E65" s="3">
        <f t="shared" si="5"/>
        <v>27.72222222222222</v>
      </c>
      <c r="F65" s="3">
        <f t="shared" si="5"/>
        <v>26.444444444444443</v>
      </c>
      <c r="G65" s="9">
        <f t="shared" si="6"/>
        <v>27.1</v>
      </c>
    </row>
  </sheetData>
  <mergeCells count="3">
    <mergeCell ref="A1:F1"/>
    <mergeCell ref="A23:F23"/>
    <mergeCell ref="A45:H4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24"/>
  <sheetViews>
    <sheetView workbookViewId="0" topLeftCell="K1">
      <selection activeCell="AC3" sqref="AC3"/>
    </sheetView>
  </sheetViews>
  <sheetFormatPr defaultColWidth="11.421875" defaultRowHeight="12.75"/>
  <cols>
    <col min="1" max="16384" width="7.00390625" style="0" customWidth="1"/>
  </cols>
  <sheetData>
    <row r="1" spans="1:26" ht="12.75">
      <c r="A1" s="1" t="s">
        <v>3</v>
      </c>
      <c r="Z1" t="s">
        <v>13</v>
      </c>
    </row>
    <row r="2" spans="2:32" ht="12.75">
      <c r="B2" s="15" t="s">
        <v>90</v>
      </c>
      <c r="C2" s="15"/>
      <c r="D2" s="15"/>
      <c r="F2" s="15" t="s">
        <v>0</v>
      </c>
      <c r="G2" s="15"/>
      <c r="H2" s="15"/>
      <c r="J2" s="15" t="s">
        <v>91</v>
      </c>
      <c r="K2" s="15"/>
      <c r="L2" s="15"/>
      <c r="N2" s="15" t="s">
        <v>100</v>
      </c>
      <c r="O2" s="15"/>
      <c r="P2" s="15"/>
      <c r="R2" s="15" t="s">
        <v>29</v>
      </c>
      <c r="S2" s="15"/>
      <c r="T2" s="15"/>
      <c r="V2" s="15" t="s">
        <v>79</v>
      </c>
      <c r="W2" s="15"/>
      <c r="X2" s="15"/>
      <c r="Z2" s="15" t="s">
        <v>28</v>
      </c>
      <c r="AA2" s="15"/>
      <c r="AB2" s="15"/>
      <c r="AD2" s="15"/>
      <c r="AE2" s="15"/>
      <c r="AF2" s="15"/>
    </row>
    <row r="3" spans="1:32" ht="12.75">
      <c r="A3" t="s">
        <v>2</v>
      </c>
      <c r="B3">
        <v>1</v>
      </c>
      <c r="C3">
        <v>2</v>
      </c>
      <c r="D3">
        <v>3</v>
      </c>
      <c r="E3" t="s">
        <v>2</v>
      </c>
      <c r="F3">
        <v>1</v>
      </c>
      <c r="G3">
        <v>2</v>
      </c>
      <c r="H3">
        <v>3</v>
      </c>
      <c r="I3" t="s">
        <v>2</v>
      </c>
      <c r="J3">
        <v>1</v>
      </c>
      <c r="K3">
        <v>2</v>
      </c>
      <c r="L3">
        <v>3</v>
      </c>
      <c r="M3" t="s">
        <v>2</v>
      </c>
      <c r="N3">
        <v>1</v>
      </c>
      <c r="O3">
        <v>2</v>
      </c>
      <c r="P3">
        <v>3</v>
      </c>
      <c r="Q3" t="s">
        <v>2</v>
      </c>
      <c r="R3">
        <v>1</v>
      </c>
      <c r="S3">
        <v>2</v>
      </c>
      <c r="T3">
        <v>3</v>
      </c>
      <c r="U3" t="s">
        <v>2</v>
      </c>
      <c r="V3">
        <v>1</v>
      </c>
      <c r="W3">
        <v>2</v>
      </c>
      <c r="X3">
        <v>3</v>
      </c>
      <c r="Y3" t="s">
        <v>2</v>
      </c>
      <c r="Z3">
        <v>1</v>
      </c>
      <c r="AA3">
        <v>2</v>
      </c>
      <c r="AB3">
        <v>3</v>
      </c>
      <c r="AC3" t="s">
        <v>2</v>
      </c>
      <c r="AD3">
        <v>1</v>
      </c>
      <c r="AE3">
        <v>2</v>
      </c>
      <c r="AF3">
        <v>3</v>
      </c>
    </row>
    <row r="4" spans="1:29" ht="12.75">
      <c r="A4">
        <v>1</v>
      </c>
      <c r="B4">
        <v>1</v>
      </c>
      <c r="C4">
        <v>1</v>
      </c>
      <c r="D4">
        <v>1</v>
      </c>
      <c r="E4">
        <v>1</v>
      </c>
      <c r="F4">
        <v>4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2</v>
      </c>
      <c r="T4">
        <v>2</v>
      </c>
      <c r="U4">
        <v>1</v>
      </c>
      <c r="V4">
        <v>2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</row>
    <row r="5" spans="1:29" ht="12.75">
      <c r="A5">
        <v>2</v>
      </c>
      <c r="B5">
        <v>1</v>
      </c>
      <c r="C5">
        <v>1</v>
      </c>
      <c r="D5">
        <v>2</v>
      </c>
      <c r="E5">
        <v>2</v>
      </c>
      <c r="F5">
        <v>1</v>
      </c>
      <c r="G5">
        <v>1</v>
      </c>
      <c r="H5">
        <v>2</v>
      </c>
      <c r="I5">
        <v>2</v>
      </c>
      <c r="J5">
        <v>3</v>
      </c>
      <c r="K5">
        <v>1</v>
      </c>
      <c r="L5">
        <v>2</v>
      </c>
      <c r="M5">
        <v>2</v>
      </c>
      <c r="N5">
        <v>1</v>
      </c>
      <c r="O5">
        <v>2</v>
      </c>
      <c r="P5">
        <v>2</v>
      </c>
      <c r="Q5">
        <v>2</v>
      </c>
      <c r="R5">
        <v>1</v>
      </c>
      <c r="S5">
        <v>1</v>
      </c>
      <c r="T5">
        <v>1</v>
      </c>
      <c r="U5">
        <v>2</v>
      </c>
      <c r="V5">
        <v>1</v>
      </c>
      <c r="W5">
        <v>1</v>
      </c>
      <c r="X5">
        <v>1</v>
      </c>
      <c r="Y5">
        <v>2</v>
      </c>
      <c r="Z5">
        <v>1</v>
      </c>
      <c r="AA5">
        <v>1</v>
      </c>
      <c r="AB5">
        <v>1</v>
      </c>
      <c r="AC5">
        <v>2</v>
      </c>
    </row>
    <row r="6" spans="1:29" ht="12.75">
      <c r="A6">
        <v>3</v>
      </c>
      <c r="B6">
        <v>2</v>
      </c>
      <c r="C6">
        <v>2</v>
      </c>
      <c r="D6">
        <v>1</v>
      </c>
      <c r="E6">
        <v>3</v>
      </c>
      <c r="F6">
        <v>2</v>
      </c>
      <c r="G6">
        <v>1</v>
      </c>
      <c r="H6">
        <v>2</v>
      </c>
      <c r="I6">
        <v>3</v>
      </c>
      <c r="J6">
        <v>2</v>
      </c>
      <c r="K6">
        <v>1</v>
      </c>
      <c r="L6">
        <v>1</v>
      </c>
      <c r="M6">
        <v>3</v>
      </c>
      <c r="N6">
        <v>1</v>
      </c>
      <c r="O6">
        <v>1</v>
      </c>
      <c r="P6">
        <v>2</v>
      </c>
      <c r="Q6">
        <v>3</v>
      </c>
      <c r="R6">
        <v>1</v>
      </c>
      <c r="S6">
        <v>2</v>
      </c>
      <c r="T6">
        <v>2</v>
      </c>
      <c r="U6">
        <v>3</v>
      </c>
      <c r="V6">
        <v>2</v>
      </c>
      <c r="W6">
        <v>1</v>
      </c>
      <c r="X6">
        <v>1</v>
      </c>
      <c r="Y6">
        <v>3</v>
      </c>
      <c r="Z6">
        <v>2</v>
      </c>
      <c r="AA6">
        <v>2</v>
      </c>
      <c r="AB6">
        <v>1</v>
      </c>
      <c r="AC6">
        <v>3</v>
      </c>
    </row>
    <row r="7" spans="1:29" ht="12.75">
      <c r="A7">
        <v>4</v>
      </c>
      <c r="B7">
        <v>2</v>
      </c>
      <c r="C7">
        <v>1</v>
      </c>
      <c r="D7">
        <v>1</v>
      </c>
      <c r="E7">
        <v>4</v>
      </c>
      <c r="F7">
        <v>2</v>
      </c>
      <c r="G7">
        <v>1</v>
      </c>
      <c r="H7">
        <v>1</v>
      </c>
      <c r="I7">
        <v>4</v>
      </c>
      <c r="J7">
        <v>2</v>
      </c>
      <c r="K7">
        <v>3</v>
      </c>
      <c r="L7">
        <v>2</v>
      </c>
      <c r="M7">
        <v>4</v>
      </c>
      <c r="N7">
        <v>2</v>
      </c>
      <c r="O7">
        <v>1</v>
      </c>
      <c r="P7">
        <v>2</v>
      </c>
      <c r="Q7">
        <v>4</v>
      </c>
      <c r="R7">
        <v>1</v>
      </c>
      <c r="S7">
        <v>1</v>
      </c>
      <c r="T7">
        <v>1</v>
      </c>
      <c r="U7">
        <v>4</v>
      </c>
      <c r="V7">
        <v>1</v>
      </c>
      <c r="W7">
        <v>1</v>
      </c>
      <c r="X7">
        <v>1</v>
      </c>
      <c r="Y7">
        <v>4</v>
      </c>
      <c r="Z7">
        <v>1</v>
      </c>
      <c r="AA7">
        <v>1</v>
      </c>
      <c r="AB7">
        <v>1</v>
      </c>
      <c r="AC7">
        <v>4</v>
      </c>
    </row>
    <row r="8" spans="1:29" ht="12.75">
      <c r="A8">
        <v>5</v>
      </c>
      <c r="B8">
        <v>1</v>
      </c>
      <c r="C8">
        <v>1</v>
      </c>
      <c r="D8">
        <v>1</v>
      </c>
      <c r="E8">
        <v>5</v>
      </c>
      <c r="F8">
        <v>2</v>
      </c>
      <c r="G8">
        <v>2</v>
      </c>
      <c r="H8">
        <v>1</v>
      </c>
      <c r="I8">
        <v>5</v>
      </c>
      <c r="J8">
        <v>1</v>
      </c>
      <c r="K8">
        <v>1</v>
      </c>
      <c r="L8">
        <v>1</v>
      </c>
      <c r="M8">
        <v>5</v>
      </c>
      <c r="N8">
        <v>1</v>
      </c>
      <c r="O8">
        <v>2</v>
      </c>
      <c r="P8">
        <v>1</v>
      </c>
      <c r="Q8">
        <v>5</v>
      </c>
      <c r="R8">
        <v>1</v>
      </c>
      <c r="S8">
        <v>1</v>
      </c>
      <c r="T8">
        <v>1</v>
      </c>
      <c r="U8">
        <v>5</v>
      </c>
      <c r="V8">
        <v>1</v>
      </c>
      <c r="W8">
        <v>1</v>
      </c>
      <c r="X8">
        <v>1</v>
      </c>
      <c r="Y8">
        <v>5</v>
      </c>
      <c r="Z8">
        <v>1</v>
      </c>
      <c r="AA8">
        <v>1</v>
      </c>
      <c r="AB8">
        <v>1</v>
      </c>
      <c r="AC8">
        <v>5</v>
      </c>
    </row>
    <row r="9" spans="1:29" ht="12.75">
      <c r="A9">
        <v>6</v>
      </c>
      <c r="B9">
        <v>1</v>
      </c>
      <c r="C9">
        <v>1</v>
      </c>
      <c r="D9">
        <v>1</v>
      </c>
      <c r="E9">
        <v>6</v>
      </c>
      <c r="F9">
        <v>6</v>
      </c>
      <c r="G9">
        <v>1</v>
      </c>
      <c r="H9">
        <v>2</v>
      </c>
      <c r="I9">
        <v>6</v>
      </c>
      <c r="J9">
        <v>1</v>
      </c>
      <c r="K9">
        <v>1</v>
      </c>
      <c r="L9">
        <v>2</v>
      </c>
      <c r="M9">
        <v>6</v>
      </c>
      <c r="N9">
        <v>1</v>
      </c>
      <c r="O9">
        <v>1</v>
      </c>
      <c r="P9">
        <v>1</v>
      </c>
      <c r="Q9">
        <v>6</v>
      </c>
      <c r="R9">
        <v>1</v>
      </c>
      <c r="S9">
        <v>1</v>
      </c>
      <c r="T9">
        <v>1</v>
      </c>
      <c r="U9">
        <v>6</v>
      </c>
      <c r="V9">
        <v>4</v>
      </c>
      <c r="W9">
        <v>1</v>
      </c>
      <c r="X9">
        <v>1</v>
      </c>
      <c r="Y9">
        <v>6</v>
      </c>
      <c r="Z9">
        <v>2</v>
      </c>
      <c r="AA9">
        <v>1</v>
      </c>
      <c r="AB9">
        <v>1</v>
      </c>
      <c r="AC9">
        <v>6</v>
      </c>
    </row>
    <row r="10" spans="1:29" ht="12.75">
      <c r="A10">
        <v>7</v>
      </c>
      <c r="B10">
        <v>1</v>
      </c>
      <c r="C10">
        <v>1</v>
      </c>
      <c r="D10">
        <v>1</v>
      </c>
      <c r="E10">
        <v>7</v>
      </c>
      <c r="F10">
        <v>1</v>
      </c>
      <c r="G10">
        <v>1</v>
      </c>
      <c r="H10">
        <v>1</v>
      </c>
      <c r="I10">
        <v>7</v>
      </c>
      <c r="J10">
        <v>1</v>
      </c>
      <c r="K10">
        <v>1</v>
      </c>
      <c r="L10">
        <v>1</v>
      </c>
      <c r="M10">
        <v>7</v>
      </c>
      <c r="N10">
        <v>1</v>
      </c>
      <c r="O10">
        <v>1</v>
      </c>
      <c r="P10">
        <v>1</v>
      </c>
      <c r="Q10">
        <v>7</v>
      </c>
      <c r="R10">
        <v>1</v>
      </c>
      <c r="S10">
        <v>1</v>
      </c>
      <c r="T10">
        <v>1</v>
      </c>
      <c r="U10">
        <v>7</v>
      </c>
      <c r="V10">
        <v>1</v>
      </c>
      <c r="W10">
        <v>1</v>
      </c>
      <c r="X10">
        <v>2</v>
      </c>
      <c r="Y10">
        <v>7</v>
      </c>
      <c r="Z10">
        <v>1</v>
      </c>
      <c r="AA10">
        <v>1</v>
      </c>
      <c r="AB10">
        <v>1</v>
      </c>
      <c r="AC10">
        <v>7</v>
      </c>
    </row>
    <row r="11" spans="1:29" ht="12.75">
      <c r="A11">
        <v>8</v>
      </c>
      <c r="B11">
        <v>3</v>
      </c>
      <c r="C11">
        <v>1</v>
      </c>
      <c r="D11">
        <v>3</v>
      </c>
      <c r="E11">
        <v>8</v>
      </c>
      <c r="F11">
        <v>1</v>
      </c>
      <c r="G11">
        <v>4</v>
      </c>
      <c r="H11">
        <v>2</v>
      </c>
      <c r="I11">
        <v>8</v>
      </c>
      <c r="J11">
        <v>1</v>
      </c>
      <c r="K11">
        <v>3</v>
      </c>
      <c r="L11">
        <v>6</v>
      </c>
      <c r="M11">
        <v>8</v>
      </c>
      <c r="N11">
        <v>1</v>
      </c>
      <c r="O11">
        <v>2</v>
      </c>
      <c r="P11">
        <v>1</v>
      </c>
      <c r="Q11">
        <v>8</v>
      </c>
      <c r="R11">
        <v>1</v>
      </c>
      <c r="S11">
        <v>2</v>
      </c>
      <c r="T11">
        <v>2</v>
      </c>
      <c r="U11">
        <v>8</v>
      </c>
      <c r="V11">
        <v>1</v>
      </c>
      <c r="W11">
        <v>2</v>
      </c>
      <c r="X11">
        <v>2</v>
      </c>
      <c r="Y11">
        <v>8</v>
      </c>
      <c r="Z11">
        <v>3</v>
      </c>
      <c r="AA11">
        <v>1</v>
      </c>
      <c r="AB11">
        <v>2</v>
      </c>
      <c r="AC11">
        <v>8</v>
      </c>
    </row>
    <row r="12" spans="1:29" ht="12.75">
      <c r="A12">
        <v>9</v>
      </c>
      <c r="B12">
        <v>2</v>
      </c>
      <c r="C12">
        <v>1</v>
      </c>
      <c r="D12">
        <v>2</v>
      </c>
      <c r="E12">
        <v>9</v>
      </c>
      <c r="F12">
        <v>1</v>
      </c>
      <c r="G12">
        <v>1</v>
      </c>
      <c r="H12">
        <v>1</v>
      </c>
      <c r="I12">
        <v>9</v>
      </c>
      <c r="J12">
        <v>1</v>
      </c>
      <c r="K12">
        <v>2</v>
      </c>
      <c r="L12">
        <v>1</v>
      </c>
      <c r="M12">
        <v>9</v>
      </c>
      <c r="N12">
        <v>1</v>
      </c>
      <c r="O12">
        <v>1</v>
      </c>
      <c r="P12">
        <v>1</v>
      </c>
      <c r="Q12">
        <v>9</v>
      </c>
      <c r="R12">
        <v>2</v>
      </c>
      <c r="S12">
        <v>3</v>
      </c>
      <c r="T12">
        <v>2</v>
      </c>
      <c r="U12">
        <v>9</v>
      </c>
      <c r="V12">
        <v>1</v>
      </c>
      <c r="W12">
        <v>1</v>
      </c>
      <c r="X12">
        <v>1</v>
      </c>
      <c r="Y12">
        <v>9</v>
      </c>
      <c r="Z12">
        <v>2</v>
      </c>
      <c r="AA12">
        <v>1</v>
      </c>
      <c r="AB12">
        <v>1</v>
      </c>
      <c r="AC12">
        <v>9</v>
      </c>
    </row>
    <row r="13" spans="1:29" ht="12.75">
      <c r="A13">
        <v>10</v>
      </c>
      <c r="B13">
        <v>1</v>
      </c>
      <c r="C13">
        <v>1</v>
      </c>
      <c r="D13">
        <v>1</v>
      </c>
      <c r="E13">
        <v>10</v>
      </c>
      <c r="F13">
        <v>1</v>
      </c>
      <c r="G13">
        <v>1</v>
      </c>
      <c r="H13">
        <v>1</v>
      </c>
      <c r="I13">
        <v>10</v>
      </c>
      <c r="J13">
        <v>1</v>
      </c>
      <c r="K13">
        <v>1</v>
      </c>
      <c r="L13">
        <v>1</v>
      </c>
      <c r="M13">
        <v>10</v>
      </c>
      <c r="N13">
        <v>1</v>
      </c>
      <c r="O13">
        <v>3</v>
      </c>
      <c r="P13">
        <v>2</v>
      </c>
      <c r="Q13">
        <v>10</v>
      </c>
      <c r="R13">
        <v>1</v>
      </c>
      <c r="S13">
        <v>1</v>
      </c>
      <c r="T13">
        <v>2</v>
      </c>
      <c r="U13">
        <v>10</v>
      </c>
      <c r="V13">
        <v>1</v>
      </c>
      <c r="W13">
        <v>1</v>
      </c>
      <c r="X13">
        <v>2</v>
      </c>
      <c r="Y13">
        <v>10</v>
      </c>
      <c r="Z13">
        <v>1</v>
      </c>
      <c r="AA13">
        <v>1</v>
      </c>
      <c r="AB13">
        <v>1</v>
      </c>
      <c r="AC13">
        <v>10</v>
      </c>
    </row>
    <row r="14" spans="1:29" ht="12.75">
      <c r="A14">
        <v>11</v>
      </c>
      <c r="B14">
        <v>1</v>
      </c>
      <c r="C14">
        <v>2</v>
      </c>
      <c r="D14">
        <v>1</v>
      </c>
      <c r="E14">
        <v>11</v>
      </c>
      <c r="F14">
        <v>1</v>
      </c>
      <c r="G14">
        <v>2</v>
      </c>
      <c r="H14">
        <v>1</v>
      </c>
      <c r="I14">
        <v>11</v>
      </c>
      <c r="J14">
        <v>2</v>
      </c>
      <c r="K14">
        <v>2</v>
      </c>
      <c r="L14">
        <v>1</v>
      </c>
      <c r="M14">
        <v>11</v>
      </c>
      <c r="N14">
        <v>1</v>
      </c>
      <c r="O14">
        <v>1</v>
      </c>
      <c r="P14">
        <v>1</v>
      </c>
      <c r="Q14">
        <v>11</v>
      </c>
      <c r="R14">
        <v>1</v>
      </c>
      <c r="S14">
        <v>1</v>
      </c>
      <c r="T14">
        <v>1</v>
      </c>
      <c r="U14">
        <v>11</v>
      </c>
      <c r="V14">
        <v>1</v>
      </c>
      <c r="W14">
        <v>1</v>
      </c>
      <c r="X14">
        <v>1</v>
      </c>
      <c r="Y14">
        <v>11</v>
      </c>
      <c r="Z14">
        <v>1</v>
      </c>
      <c r="AA14">
        <v>1</v>
      </c>
      <c r="AB14">
        <v>1</v>
      </c>
      <c r="AC14">
        <v>11</v>
      </c>
    </row>
    <row r="15" spans="1:29" ht="12.75">
      <c r="A15">
        <v>12</v>
      </c>
      <c r="B15">
        <v>1</v>
      </c>
      <c r="C15">
        <v>2</v>
      </c>
      <c r="D15">
        <v>1</v>
      </c>
      <c r="E15">
        <v>12</v>
      </c>
      <c r="F15">
        <v>1</v>
      </c>
      <c r="G15">
        <v>2</v>
      </c>
      <c r="H15">
        <v>3</v>
      </c>
      <c r="I15">
        <v>12</v>
      </c>
      <c r="J15">
        <v>1</v>
      </c>
      <c r="K15">
        <v>1</v>
      </c>
      <c r="L15">
        <v>2</v>
      </c>
      <c r="M15">
        <v>12</v>
      </c>
      <c r="N15">
        <v>1</v>
      </c>
      <c r="O15">
        <v>1</v>
      </c>
      <c r="P15">
        <v>1</v>
      </c>
      <c r="Q15">
        <v>12</v>
      </c>
      <c r="R15">
        <v>1</v>
      </c>
      <c r="S15">
        <v>1</v>
      </c>
      <c r="T15">
        <v>1</v>
      </c>
      <c r="U15">
        <v>12</v>
      </c>
      <c r="V15">
        <v>2</v>
      </c>
      <c r="W15">
        <v>1</v>
      </c>
      <c r="X15">
        <v>1</v>
      </c>
      <c r="Y15">
        <v>12</v>
      </c>
      <c r="Z15">
        <v>1</v>
      </c>
      <c r="AA15">
        <v>1</v>
      </c>
      <c r="AB15">
        <v>2</v>
      </c>
      <c r="AC15">
        <v>12</v>
      </c>
    </row>
    <row r="16" spans="1:29" ht="12.75">
      <c r="A16">
        <v>13</v>
      </c>
      <c r="B16">
        <v>1</v>
      </c>
      <c r="C16">
        <v>1</v>
      </c>
      <c r="D16">
        <v>1</v>
      </c>
      <c r="E16">
        <v>13</v>
      </c>
      <c r="F16">
        <v>2</v>
      </c>
      <c r="G16">
        <v>1</v>
      </c>
      <c r="H16">
        <v>1</v>
      </c>
      <c r="I16">
        <v>13</v>
      </c>
      <c r="J16">
        <v>1</v>
      </c>
      <c r="K16">
        <v>1</v>
      </c>
      <c r="L16">
        <v>1</v>
      </c>
      <c r="M16">
        <v>13</v>
      </c>
      <c r="N16">
        <v>2</v>
      </c>
      <c r="O16">
        <v>2</v>
      </c>
      <c r="P16">
        <v>2</v>
      </c>
      <c r="Q16">
        <v>13</v>
      </c>
      <c r="R16">
        <v>2</v>
      </c>
      <c r="S16">
        <v>2</v>
      </c>
      <c r="T16">
        <v>2</v>
      </c>
      <c r="U16">
        <v>13</v>
      </c>
      <c r="V16">
        <v>1</v>
      </c>
      <c r="W16">
        <v>1</v>
      </c>
      <c r="X16">
        <v>1</v>
      </c>
      <c r="Y16">
        <v>13</v>
      </c>
      <c r="Z16">
        <v>2</v>
      </c>
      <c r="AA16">
        <v>1</v>
      </c>
      <c r="AB16">
        <v>1</v>
      </c>
      <c r="AC16">
        <v>13</v>
      </c>
    </row>
    <row r="17" spans="1:29" ht="12.75">
      <c r="A17">
        <v>14</v>
      </c>
      <c r="B17">
        <v>1</v>
      </c>
      <c r="C17">
        <v>1</v>
      </c>
      <c r="D17">
        <v>1</v>
      </c>
      <c r="E17">
        <v>14</v>
      </c>
      <c r="F17">
        <v>3</v>
      </c>
      <c r="G17">
        <v>1</v>
      </c>
      <c r="H17">
        <v>2</v>
      </c>
      <c r="I17">
        <v>14</v>
      </c>
      <c r="J17">
        <v>1</v>
      </c>
      <c r="K17">
        <v>2</v>
      </c>
      <c r="L17">
        <v>1</v>
      </c>
      <c r="M17">
        <v>14</v>
      </c>
      <c r="N17">
        <v>1</v>
      </c>
      <c r="O17">
        <v>3</v>
      </c>
      <c r="P17">
        <v>2</v>
      </c>
      <c r="Q17">
        <v>14</v>
      </c>
      <c r="R17">
        <v>1</v>
      </c>
      <c r="S17">
        <v>1</v>
      </c>
      <c r="T17">
        <v>1</v>
      </c>
      <c r="U17">
        <v>14</v>
      </c>
      <c r="V17">
        <v>1</v>
      </c>
      <c r="W17">
        <v>1</v>
      </c>
      <c r="X17">
        <v>1</v>
      </c>
      <c r="Y17">
        <v>14</v>
      </c>
      <c r="Z17">
        <v>1</v>
      </c>
      <c r="AA17">
        <v>3</v>
      </c>
      <c r="AB17">
        <v>1</v>
      </c>
      <c r="AC17">
        <v>14</v>
      </c>
    </row>
    <row r="18" spans="1:29" ht="12.75">
      <c r="A18">
        <v>15</v>
      </c>
      <c r="B18">
        <v>1</v>
      </c>
      <c r="C18">
        <v>1</v>
      </c>
      <c r="D18">
        <v>1</v>
      </c>
      <c r="E18">
        <v>15</v>
      </c>
      <c r="F18">
        <v>1</v>
      </c>
      <c r="G18">
        <v>2</v>
      </c>
      <c r="H18">
        <v>3</v>
      </c>
      <c r="I18">
        <v>15</v>
      </c>
      <c r="J18">
        <v>2</v>
      </c>
      <c r="K18">
        <v>1</v>
      </c>
      <c r="L18">
        <v>2</v>
      </c>
      <c r="M18">
        <v>15</v>
      </c>
      <c r="N18">
        <v>1</v>
      </c>
      <c r="O18">
        <v>1</v>
      </c>
      <c r="P18">
        <v>1</v>
      </c>
      <c r="Q18">
        <v>15</v>
      </c>
      <c r="R18">
        <v>1</v>
      </c>
      <c r="S18">
        <v>1</v>
      </c>
      <c r="T18">
        <v>2</v>
      </c>
      <c r="U18">
        <v>15</v>
      </c>
      <c r="V18">
        <v>2</v>
      </c>
      <c r="W18">
        <v>2</v>
      </c>
      <c r="X18">
        <v>1</v>
      </c>
      <c r="Y18">
        <v>15</v>
      </c>
      <c r="Z18">
        <v>2</v>
      </c>
      <c r="AA18">
        <v>2</v>
      </c>
      <c r="AB18">
        <v>2</v>
      </c>
      <c r="AC18">
        <v>15</v>
      </c>
    </row>
    <row r="19" spans="1:29" ht="12.75">
      <c r="A19">
        <v>16</v>
      </c>
      <c r="B19">
        <v>1</v>
      </c>
      <c r="C19">
        <v>1</v>
      </c>
      <c r="D19">
        <v>2</v>
      </c>
      <c r="E19">
        <v>16</v>
      </c>
      <c r="F19">
        <v>1</v>
      </c>
      <c r="G19">
        <v>1</v>
      </c>
      <c r="H19">
        <v>1</v>
      </c>
      <c r="I19">
        <v>16</v>
      </c>
      <c r="J19">
        <v>2</v>
      </c>
      <c r="K19">
        <v>3</v>
      </c>
      <c r="L19">
        <v>2</v>
      </c>
      <c r="M19">
        <v>16</v>
      </c>
      <c r="N19">
        <v>1</v>
      </c>
      <c r="O19">
        <v>2</v>
      </c>
      <c r="P19">
        <v>2</v>
      </c>
      <c r="Q19">
        <v>16</v>
      </c>
      <c r="R19">
        <v>1</v>
      </c>
      <c r="S19">
        <v>2</v>
      </c>
      <c r="T19">
        <v>1</v>
      </c>
      <c r="U19">
        <v>16</v>
      </c>
      <c r="V19">
        <v>1</v>
      </c>
      <c r="W19">
        <v>1</v>
      </c>
      <c r="X19">
        <v>1</v>
      </c>
      <c r="Y19">
        <v>16</v>
      </c>
      <c r="Z19">
        <v>2</v>
      </c>
      <c r="AA19">
        <v>1</v>
      </c>
      <c r="AB19">
        <v>2</v>
      </c>
      <c r="AC19">
        <v>16</v>
      </c>
    </row>
    <row r="20" spans="1:29" ht="12.75">
      <c r="A20">
        <v>17</v>
      </c>
      <c r="B20">
        <v>1</v>
      </c>
      <c r="C20">
        <v>1</v>
      </c>
      <c r="D20">
        <v>2</v>
      </c>
      <c r="E20">
        <v>17</v>
      </c>
      <c r="F20">
        <v>1</v>
      </c>
      <c r="G20">
        <v>3</v>
      </c>
      <c r="H20">
        <v>1</v>
      </c>
      <c r="I20">
        <v>17</v>
      </c>
      <c r="J20">
        <v>1</v>
      </c>
      <c r="K20">
        <v>1</v>
      </c>
      <c r="L20">
        <v>1</v>
      </c>
      <c r="M20">
        <v>17</v>
      </c>
      <c r="N20">
        <v>2</v>
      </c>
      <c r="O20">
        <v>1</v>
      </c>
      <c r="P20">
        <v>2</v>
      </c>
      <c r="Q20">
        <v>17</v>
      </c>
      <c r="R20">
        <v>1</v>
      </c>
      <c r="S20">
        <v>1</v>
      </c>
      <c r="T20">
        <v>1</v>
      </c>
      <c r="U20">
        <v>17</v>
      </c>
      <c r="V20">
        <v>1</v>
      </c>
      <c r="W20">
        <v>1</v>
      </c>
      <c r="X20">
        <v>1</v>
      </c>
      <c r="Y20">
        <v>17</v>
      </c>
      <c r="Z20">
        <v>1</v>
      </c>
      <c r="AA20">
        <v>2</v>
      </c>
      <c r="AB20">
        <v>1</v>
      </c>
      <c r="AC20">
        <v>17</v>
      </c>
    </row>
    <row r="21" spans="1:29" ht="12.75">
      <c r="A21">
        <v>18</v>
      </c>
      <c r="B21">
        <v>3</v>
      </c>
      <c r="C21">
        <v>2</v>
      </c>
      <c r="D21">
        <v>1</v>
      </c>
      <c r="E21">
        <v>18</v>
      </c>
      <c r="F21">
        <v>1</v>
      </c>
      <c r="G21">
        <v>1</v>
      </c>
      <c r="H21">
        <v>2</v>
      </c>
      <c r="I21">
        <v>18</v>
      </c>
      <c r="J21">
        <v>2</v>
      </c>
      <c r="K21">
        <v>2</v>
      </c>
      <c r="L21">
        <v>3</v>
      </c>
      <c r="M21">
        <v>18</v>
      </c>
      <c r="N21">
        <v>3</v>
      </c>
      <c r="O21">
        <v>3</v>
      </c>
      <c r="P21">
        <v>4</v>
      </c>
      <c r="Q21">
        <v>18</v>
      </c>
      <c r="R21">
        <v>4</v>
      </c>
      <c r="S21">
        <v>1</v>
      </c>
      <c r="T21">
        <v>2</v>
      </c>
      <c r="U21">
        <v>18</v>
      </c>
      <c r="V21">
        <v>1</v>
      </c>
      <c r="W21">
        <v>2</v>
      </c>
      <c r="X21">
        <v>1</v>
      </c>
      <c r="Y21">
        <v>18</v>
      </c>
      <c r="Z21">
        <v>2</v>
      </c>
      <c r="AA21">
        <v>3</v>
      </c>
      <c r="AB21">
        <v>3</v>
      </c>
      <c r="AC21">
        <v>18</v>
      </c>
    </row>
    <row r="22" spans="1:32" ht="12.75">
      <c r="A22" t="s">
        <v>1</v>
      </c>
      <c r="B22">
        <f>SUM(B4:B21)</f>
        <v>25</v>
      </c>
      <c r="C22">
        <f>SUM(C4:C21)</f>
        <v>22</v>
      </c>
      <c r="D22">
        <f>SUM(D4:D21)</f>
        <v>24</v>
      </c>
      <c r="E22" t="s">
        <v>1</v>
      </c>
      <c r="F22">
        <f>SUM(F4:F21)</f>
        <v>32</v>
      </c>
      <c r="G22">
        <f>SUM(G4:G21)</f>
        <v>27</v>
      </c>
      <c r="H22">
        <f>SUM(H4:H21)</f>
        <v>28</v>
      </c>
      <c r="I22" t="s">
        <v>1</v>
      </c>
      <c r="J22">
        <f>SUM(J4:J21)</f>
        <v>26</v>
      </c>
      <c r="K22">
        <f>SUM(K4:K21)</f>
        <v>28</v>
      </c>
      <c r="L22">
        <f>SUM(L4:L21)</f>
        <v>31</v>
      </c>
      <c r="M22" t="s">
        <v>1</v>
      </c>
      <c r="N22">
        <f>SUM(N4:N21)</f>
        <v>23</v>
      </c>
      <c r="O22">
        <f>SUM(O4:O21)</f>
        <v>29</v>
      </c>
      <c r="P22">
        <f>SUM(P4:P21)</f>
        <v>29</v>
      </c>
      <c r="Q22" t="s">
        <v>1</v>
      </c>
      <c r="R22">
        <f>SUM(R4:R21)</f>
        <v>23</v>
      </c>
      <c r="S22">
        <f>SUM(S4:S21)</f>
        <v>25</v>
      </c>
      <c r="T22">
        <f>SUM(T4:T21)</f>
        <v>26</v>
      </c>
      <c r="U22" t="s">
        <v>1</v>
      </c>
      <c r="V22">
        <f>SUM(V4:V21)</f>
        <v>25</v>
      </c>
      <c r="W22">
        <f>SUM(W4:W21)</f>
        <v>21</v>
      </c>
      <c r="X22">
        <f>SUM(X4:X21)</f>
        <v>21</v>
      </c>
      <c r="Y22" t="s">
        <v>1</v>
      </c>
      <c r="Z22">
        <f>SUM(Z4:Z21)</f>
        <v>27</v>
      </c>
      <c r="AA22">
        <f>SUM(AA4:AA21)</f>
        <v>25</v>
      </c>
      <c r="AB22">
        <f>SUM(AB4:AB21)</f>
        <v>24</v>
      </c>
      <c r="AC22" t="s">
        <v>1</v>
      </c>
      <c r="AD22">
        <f>SUM(AD4:AD21)</f>
        <v>0</v>
      </c>
      <c r="AE22">
        <f>SUM(AE4:AE21)</f>
        <v>0</v>
      </c>
      <c r="AF22">
        <f>SUM(AF4:AF21)</f>
        <v>0</v>
      </c>
    </row>
    <row r="23" spans="4:32" ht="12.75">
      <c r="D23">
        <f>SUM(B22:D22)</f>
        <v>71</v>
      </c>
      <c r="H23">
        <f>SUM(F22:H22)</f>
        <v>87</v>
      </c>
      <c r="L23">
        <f>SUM(J22:L22)</f>
        <v>85</v>
      </c>
      <c r="P23">
        <f>SUM(N22:P22)</f>
        <v>81</v>
      </c>
      <c r="T23">
        <f>SUM(R22:T22)</f>
        <v>74</v>
      </c>
      <c r="X23">
        <f>SUM(V22:X22)</f>
        <v>67</v>
      </c>
      <c r="AB23">
        <f>SUM(Z22:AB22)</f>
        <v>76</v>
      </c>
      <c r="AF23">
        <f>SUM(AD22:AF22)</f>
        <v>0</v>
      </c>
    </row>
    <row r="24" spans="2:24" ht="12.75">
      <c r="B24">
        <v>1</v>
      </c>
      <c r="C24">
        <v>1</v>
      </c>
      <c r="D24">
        <v>1</v>
      </c>
      <c r="F24">
        <v>1</v>
      </c>
      <c r="G24">
        <v>1</v>
      </c>
      <c r="H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R24">
        <v>1</v>
      </c>
      <c r="S24">
        <v>1</v>
      </c>
      <c r="T24">
        <v>1</v>
      </c>
      <c r="V24">
        <v>1</v>
      </c>
      <c r="W24">
        <v>1</v>
      </c>
      <c r="X24">
        <v>1</v>
      </c>
    </row>
    <row r="26" spans="1:26" ht="12.75">
      <c r="A26" s="1" t="s">
        <v>30</v>
      </c>
      <c r="B26" s="15"/>
      <c r="C26" s="15"/>
      <c r="D26" s="15"/>
      <c r="Z26" t="s">
        <v>13</v>
      </c>
    </row>
    <row r="27" spans="2:32" ht="12.75">
      <c r="B27" s="15" t="s">
        <v>33</v>
      </c>
      <c r="C27" s="15"/>
      <c r="D27" s="15"/>
      <c r="F27" s="15" t="s">
        <v>32</v>
      </c>
      <c r="G27" s="15"/>
      <c r="H27" s="15"/>
      <c r="J27" s="15" t="s">
        <v>31</v>
      </c>
      <c r="K27" s="15"/>
      <c r="L27" s="15"/>
      <c r="N27" s="14" t="s">
        <v>34</v>
      </c>
      <c r="O27" s="14"/>
      <c r="P27" s="14"/>
      <c r="R27" s="15" t="s">
        <v>62</v>
      </c>
      <c r="S27" s="15"/>
      <c r="T27" s="15"/>
      <c r="V27" s="14" t="s">
        <v>35</v>
      </c>
      <c r="W27" s="14"/>
      <c r="X27" s="14"/>
      <c r="Z27" s="11" t="s">
        <v>92</v>
      </c>
      <c r="AA27" s="11"/>
      <c r="AB27" s="11"/>
      <c r="AD27" s="14"/>
      <c r="AE27" s="14"/>
      <c r="AF27" s="14"/>
    </row>
    <row r="28" spans="1:28" ht="12.75">
      <c r="A28" t="s">
        <v>2</v>
      </c>
      <c r="B28">
        <v>1</v>
      </c>
      <c r="C28">
        <v>2</v>
      </c>
      <c r="D28">
        <v>3</v>
      </c>
      <c r="E28" t="s">
        <v>2</v>
      </c>
      <c r="F28">
        <v>1</v>
      </c>
      <c r="G28">
        <v>2</v>
      </c>
      <c r="H28">
        <v>3</v>
      </c>
      <c r="I28" t="s">
        <v>2</v>
      </c>
      <c r="J28">
        <v>1</v>
      </c>
      <c r="K28">
        <v>2</v>
      </c>
      <c r="L28">
        <v>3</v>
      </c>
      <c r="M28" t="s">
        <v>2</v>
      </c>
      <c r="N28">
        <v>1</v>
      </c>
      <c r="O28">
        <v>2</v>
      </c>
      <c r="P28">
        <v>3</v>
      </c>
      <c r="Q28" t="s">
        <v>2</v>
      </c>
      <c r="R28">
        <v>1</v>
      </c>
      <c r="S28">
        <v>2</v>
      </c>
      <c r="T28">
        <v>3</v>
      </c>
      <c r="U28" t="s">
        <v>2</v>
      </c>
      <c r="V28">
        <v>1</v>
      </c>
      <c r="W28">
        <v>2</v>
      </c>
      <c r="X28">
        <v>3</v>
      </c>
      <c r="Y28" t="s">
        <v>2</v>
      </c>
      <c r="Z28">
        <v>1</v>
      </c>
      <c r="AA28">
        <v>2</v>
      </c>
      <c r="AB28">
        <v>3</v>
      </c>
    </row>
    <row r="29" spans="1:29" ht="12.75">
      <c r="A29">
        <v>1</v>
      </c>
      <c r="B29">
        <v>2</v>
      </c>
      <c r="C29">
        <v>1</v>
      </c>
      <c r="D29">
        <v>1</v>
      </c>
      <c r="E29">
        <v>1</v>
      </c>
      <c r="F29">
        <v>2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2</v>
      </c>
      <c r="O29">
        <v>2</v>
      </c>
      <c r="P29">
        <v>1</v>
      </c>
      <c r="Q29">
        <v>1</v>
      </c>
      <c r="R29">
        <v>1</v>
      </c>
      <c r="S29">
        <v>2</v>
      </c>
      <c r="T29">
        <v>1</v>
      </c>
      <c r="U29">
        <v>1</v>
      </c>
      <c r="V29">
        <v>2</v>
      </c>
      <c r="W29">
        <v>1</v>
      </c>
      <c r="X29">
        <v>1</v>
      </c>
      <c r="Y29">
        <v>1</v>
      </c>
      <c r="Z29">
        <v>3</v>
      </c>
      <c r="AA29">
        <v>1</v>
      </c>
      <c r="AB29">
        <v>2</v>
      </c>
      <c r="AC29">
        <v>1</v>
      </c>
    </row>
    <row r="30" spans="1:29" ht="12.75">
      <c r="A30">
        <v>2</v>
      </c>
      <c r="B30">
        <v>1</v>
      </c>
      <c r="C30">
        <v>3</v>
      </c>
      <c r="D30">
        <v>1</v>
      </c>
      <c r="E30">
        <v>2</v>
      </c>
      <c r="F30">
        <v>1</v>
      </c>
      <c r="G30">
        <v>2</v>
      </c>
      <c r="H30">
        <v>2</v>
      </c>
      <c r="I30">
        <v>2</v>
      </c>
      <c r="J30">
        <v>3</v>
      </c>
      <c r="K30">
        <v>1</v>
      </c>
      <c r="L30">
        <v>2</v>
      </c>
      <c r="M30">
        <v>2</v>
      </c>
      <c r="N30">
        <v>1</v>
      </c>
      <c r="O30">
        <v>1</v>
      </c>
      <c r="P30">
        <v>1</v>
      </c>
      <c r="Q30">
        <v>2</v>
      </c>
      <c r="R30">
        <v>2</v>
      </c>
      <c r="S30">
        <v>1</v>
      </c>
      <c r="T30">
        <v>1</v>
      </c>
      <c r="U30">
        <v>2</v>
      </c>
      <c r="V30">
        <v>3</v>
      </c>
      <c r="W30">
        <v>1</v>
      </c>
      <c r="X30">
        <v>1</v>
      </c>
      <c r="Y30">
        <v>2</v>
      </c>
      <c r="Z30">
        <v>1</v>
      </c>
      <c r="AA30">
        <v>1</v>
      </c>
      <c r="AB30">
        <v>1</v>
      </c>
      <c r="AC30">
        <v>2</v>
      </c>
    </row>
    <row r="31" spans="1:29" ht="12.75">
      <c r="A31">
        <v>3</v>
      </c>
      <c r="B31">
        <v>1</v>
      </c>
      <c r="C31">
        <v>1</v>
      </c>
      <c r="D31">
        <v>1</v>
      </c>
      <c r="E31">
        <v>3</v>
      </c>
      <c r="F31">
        <v>2</v>
      </c>
      <c r="G31">
        <v>2</v>
      </c>
      <c r="H31">
        <v>1</v>
      </c>
      <c r="I31">
        <v>3</v>
      </c>
      <c r="J31">
        <v>1</v>
      </c>
      <c r="K31">
        <v>2</v>
      </c>
      <c r="L31">
        <v>2</v>
      </c>
      <c r="M31">
        <v>3</v>
      </c>
      <c r="N31">
        <v>2</v>
      </c>
      <c r="O31">
        <v>1</v>
      </c>
      <c r="P31">
        <v>1</v>
      </c>
      <c r="Q31">
        <v>3</v>
      </c>
      <c r="R31">
        <v>2</v>
      </c>
      <c r="S31">
        <v>1</v>
      </c>
      <c r="T31">
        <v>1</v>
      </c>
      <c r="U31">
        <v>3</v>
      </c>
      <c r="V31">
        <v>1</v>
      </c>
      <c r="W31">
        <v>2</v>
      </c>
      <c r="X31">
        <v>2</v>
      </c>
      <c r="Y31">
        <v>3</v>
      </c>
      <c r="Z31">
        <v>2</v>
      </c>
      <c r="AA31">
        <v>2</v>
      </c>
      <c r="AB31">
        <v>2</v>
      </c>
      <c r="AC31">
        <v>3</v>
      </c>
    </row>
    <row r="32" spans="1:29" ht="12.75">
      <c r="A32">
        <v>4</v>
      </c>
      <c r="B32">
        <v>1</v>
      </c>
      <c r="C32">
        <v>2</v>
      </c>
      <c r="D32">
        <v>2</v>
      </c>
      <c r="E32">
        <v>4</v>
      </c>
      <c r="F32">
        <v>3</v>
      </c>
      <c r="G32">
        <v>1</v>
      </c>
      <c r="H32">
        <v>1</v>
      </c>
      <c r="I32">
        <v>4</v>
      </c>
      <c r="J32">
        <v>3</v>
      </c>
      <c r="K32">
        <v>4</v>
      </c>
      <c r="L32">
        <v>1</v>
      </c>
      <c r="M32">
        <v>4</v>
      </c>
      <c r="N32">
        <v>1</v>
      </c>
      <c r="O32">
        <v>2</v>
      </c>
      <c r="P32">
        <v>2</v>
      </c>
      <c r="Q32">
        <v>4</v>
      </c>
      <c r="R32">
        <v>1</v>
      </c>
      <c r="S32">
        <v>2</v>
      </c>
      <c r="T32">
        <v>2</v>
      </c>
      <c r="U32">
        <v>4</v>
      </c>
      <c r="V32">
        <v>2</v>
      </c>
      <c r="W32">
        <v>1</v>
      </c>
      <c r="X32">
        <v>1</v>
      </c>
      <c r="Y32">
        <v>4</v>
      </c>
      <c r="Z32">
        <v>1</v>
      </c>
      <c r="AA32">
        <v>1</v>
      </c>
      <c r="AB32">
        <v>6</v>
      </c>
      <c r="AC32">
        <v>4</v>
      </c>
    </row>
    <row r="33" spans="1:29" ht="12.75">
      <c r="A33">
        <v>5</v>
      </c>
      <c r="B33">
        <v>3</v>
      </c>
      <c r="C33">
        <v>1</v>
      </c>
      <c r="D33">
        <v>1</v>
      </c>
      <c r="E33">
        <v>5</v>
      </c>
      <c r="F33">
        <v>3</v>
      </c>
      <c r="G33">
        <v>2</v>
      </c>
      <c r="H33">
        <v>4</v>
      </c>
      <c r="I33">
        <v>5</v>
      </c>
      <c r="J33">
        <v>4</v>
      </c>
      <c r="K33">
        <v>2</v>
      </c>
      <c r="L33">
        <v>1</v>
      </c>
      <c r="M33">
        <v>5</v>
      </c>
      <c r="N33">
        <v>1</v>
      </c>
      <c r="O33">
        <v>2</v>
      </c>
      <c r="P33">
        <v>1</v>
      </c>
      <c r="Q33">
        <v>5</v>
      </c>
      <c r="R33">
        <v>2</v>
      </c>
      <c r="S33">
        <v>3</v>
      </c>
      <c r="T33">
        <v>1</v>
      </c>
      <c r="U33">
        <v>5</v>
      </c>
      <c r="V33">
        <v>2</v>
      </c>
      <c r="W33">
        <v>2</v>
      </c>
      <c r="X33">
        <v>1</v>
      </c>
      <c r="Y33">
        <v>5</v>
      </c>
      <c r="Z33">
        <v>1</v>
      </c>
      <c r="AA33">
        <v>1</v>
      </c>
      <c r="AB33">
        <v>1</v>
      </c>
      <c r="AC33">
        <v>5</v>
      </c>
    </row>
    <row r="34" spans="1:29" ht="12.75">
      <c r="A34">
        <v>6</v>
      </c>
      <c r="B34">
        <v>1</v>
      </c>
      <c r="C34">
        <v>1</v>
      </c>
      <c r="D34">
        <v>1</v>
      </c>
      <c r="E34">
        <v>6</v>
      </c>
      <c r="F34">
        <v>1</v>
      </c>
      <c r="G34">
        <v>1</v>
      </c>
      <c r="H34">
        <v>1</v>
      </c>
      <c r="I34">
        <v>6</v>
      </c>
      <c r="J34">
        <v>1</v>
      </c>
      <c r="K34">
        <v>1</v>
      </c>
      <c r="L34">
        <v>2</v>
      </c>
      <c r="M34">
        <v>6</v>
      </c>
      <c r="N34">
        <v>1</v>
      </c>
      <c r="O34">
        <v>1</v>
      </c>
      <c r="P34">
        <v>1</v>
      </c>
      <c r="Q34">
        <v>6</v>
      </c>
      <c r="R34">
        <v>1</v>
      </c>
      <c r="S34">
        <v>2</v>
      </c>
      <c r="T34">
        <v>1</v>
      </c>
      <c r="U34">
        <v>6</v>
      </c>
      <c r="V34">
        <v>1</v>
      </c>
      <c r="W34">
        <v>1</v>
      </c>
      <c r="X34">
        <v>1</v>
      </c>
      <c r="Y34">
        <v>6</v>
      </c>
      <c r="Z34">
        <v>1</v>
      </c>
      <c r="AA34">
        <v>3</v>
      </c>
      <c r="AB34">
        <v>1</v>
      </c>
      <c r="AC34">
        <v>6</v>
      </c>
    </row>
    <row r="35" spans="1:29" ht="12.75">
      <c r="A35">
        <v>7</v>
      </c>
      <c r="B35">
        <v>1</v>
      </c>
      <c r="C35">
        <v>1</v>
      </c>
      <c r="D35">
        <v>2</v>
      </c>
      <c r="E35">
        <v>7</v>
      </c>
      <c r="F35">
        <v>1</v>
      </c>
      <c r="G35">
        <v>2</v>
      </c>
      <c r="H35">
        <v>1</v>
      </c>
      <c r="I35">
        <v>7</v>
      </c>
      <c r="J35">
        <v>1</v>
      </c>
      <c r="K35">
        <v>2</v>
      </c>
      <c r="L35">
        <v>1</v>
      </c>
      <c r="M35">
        <v>7</v>
      </c>
      <c r="N35">
        <v>1</v>
      </c>
      <c r="O35">
        <v>1</v>
      </c>
      <c r="P35">
        <v>1</v>
      </c>
      <c r="Q35">
        <v>7</v>
      </c>
      <c r="R35">
        <v>2</v>
      </c>
      <c r="S35">
        <v>2</v>
      </c>
      <c r="T35">
        <v>2</v>
      </c>
      <c r="U35">
        <v>7</v>
      </c>
      <c r="V35">
        <v>1</v>
      </c>
      <c r="W35">
        <v>1</v>
      </c>
      <c r="X35">
        <v>2</v>
      </c>
      <c r="Y35">
        <v>7</v>
      </c>
      <c r="Z35">
        <v>1</v>
      </c>
      <c r="AA35">
        <v>1</v>
      </c>
      <c r="AB35">
        <v>1</v>
      </c>
      <c r="AC35">
        <v>7</v>
      </c>
    </row>
    <row r="36" spans="1:29" ht="12.75">
      <c r="A36">
        <v>8</v>
      </c>
      <c r="B36">
        <v>1</v>
      </c>
      <c r="C36">
        <v>1</v>
      </c>
      <c r="D36">
        <v>1</v>
      </c>
      <c r="E36">
        <v>8</v>
      </c>
      <c r="F36">
        <v>2</v>
      </c>
      <c r="G36">
        <v>1</v>
      </c>
      <c r="H36">
        <v>3</v>
      </c>
      <c r="I36">
        <v>8</v>
      </c>
      <c r="J36">
        <v>1</v>
      </c>
      <c r="K36">
        <v>1</v>
      </c>
      <c r="L36">
        <v>1</v>
      </c>
      <c r="M36">
        <v>8</v>
      </c>
      <c r="N36">
        <v>1</v>
      </c>
      <c r="O36">
        <v>1</v>
      </c>
      <c r="P36">
        <v>3</v>
      </c>
      <c r="Q36">
        <v>8</v>
      </c>
      <c r="R36">
        <v>1</v>
      </c>
      <c r="S36">
        <v>1</v>
      </c>
      <c r="T36">
        <v>1</v>
      </c>
      <c r="U36">
        <v>8</v>
      </c>
      <c r="V36">
        <v>2</v>
      </c>
      <c r="W36">
        <v>3</v>
      </c>
      <c r="X36">
        <v>1</v>
      </c>
      <c r="Y36">
        <v>8</v>
      </c>
      <c r="Z36">
        <v>4</v>
      </c>
      <c r="AA36">
        <v>4</v>
      </c>
      <c r="AB36">
        <v>2</v>
      </c>
      <c r="AC36">
        <v>8</v>
      </c>
    </row>
    <row r="37" spans="1:29" ht="12.75">
      <c r="A37">
        <v>9</v>
      </c>
      <c r="B37">
        <v>1</v>
      </c>
      <c r="C37">
        <v>1</v>
      </c>
      <c r="D37">
        <v>1</v>
      </c>
      <c r="E37">
        <v>9</v>
      </c>
      <c r="F37">
        <v>1</v>
      </c>
      <c r="G37">
        <v>1</v>
      </c>
      <c r="H37">
        <v>1</v>
      </c>
      <c r="I37">
        <v>9</v>
      </c>
      <c r="J37">
        <v>1</v>
      </c>
      <c r="K37">
        <v>1</v>
      </c>
      <c r="L37">
        <v>1</v>
      </c>
      <c r="M37">
        <v>9</v>
      </c>
      <c r="N37">
        <v>1</v>
      </c>
      <c r="O37">
        <v>1</v>
      </c>
      <c r="P37">
        <v>1</v>
      </c>
      <c r="Q37">
        <v>9</v>
      </c>
      <c r="R37">
        <v>1</v>
      </c>
      <c r="S37">
        <v>1</v>
      </c>
      <c r="T37">
        <v>1</v>
      </c>
      <c r="U37">
        <v>9</v>
      </c>
      <c r="V37">
        <v>2</v>
      </c>
      <c r="W37">
        <v>1</v>
      </c>
      <c r="X37">
        <v>1</v>
      </c>
      <c r="Y37">
        <v>9</v>
      </c>
      <c r="Z37">
        <v>1</v>
      </c>
      <c r="AA37">
        <v>1</v>
      </c>
      <c r="AB37">
        <v>1</v>
      </c>
      <c r="AC37">
        <v>9</v>
      </c>
    </row>
    <row r="38" spans="1:29" ht="12.75">
      <c r="A38">
        <v>10</v>
      </c>
      <c r="B38">
        <v>2</v>
      </c>
      <c r="C38">
        <v>2</v>
      </c>
      <c r="D38">
        <v>2</v>
      </c>
      <c r="E38">
        <v>10</v>
      </c>
      <c r="F38">
        <v>1</v>
      </c>
      <c r="G38">
        <v>2</v>
      </c>
      <c r="H38">
        <v>2</v>
      </c>
      <c r="I38">
        <v>10</v>
      </c>
      <c r="J38">
        <v>2</v>
      </c>
      <c r="K38">
        <v>2</v>
      </c>
      <c r="L38">
        <v>1</v>
      </c>
      <c r="M38">
        <v>10</v>
      </c>
      <c r="N38">
        <v>1</v>
      </c>
      <c r="O38">
        <v>3</v>
      </c>
      <c r="P38">
        <v>1</v>
      </c>
      <c r="Q38">
        <v>10</v>
      </c>
      <c r="R38">
        <v>1</v>
      </c>
      <c r="S38">
        <v>1</v>
      </c>
      <c r="T38">
        <v>1</v>
      </c>
      <c r="U38">
        <v>10</v>
      </c>
      <c r="V38">
        <v>1</v>
      </c>
      <c r="W38">
        <v>2</v>
      </c>
      <c r="X38">
        <v>2</v>
      </c>
      <c r="Y38">
        <v>10</v>
      </c>
      <c r="Z38">
        <v>2</v>
      </c>
      <c r="AA38">
        <v>2</v>
      </c>
      <c r="AB38">
        <v>1</v>
      </c>
      <c r="AC38">
        <v>10</v>
      </c>
    </row>
    <row r="39" spans="1:29" ht="12.75">
      <c r="A39">
        <v>11</v>
      </c>
      <c r="B39">
        <v>2</v>
      </c>
      <c r="C39">
        <v>1</v>
      </c>
      <c r="D39">
        <v>1</v>
      </c>
      <c r="E39">
        <v>11</v>
      </c>
      <c r="F39">
        <v>1</v>
      </c>
      <c r="G39">
        <v>2</v>
      </c>
      <c r="H39">
        <v>1</v>
      </c>
      <c r="I39">
        <v>11</v>
      </c>
      <c r="J39">
        <v>1</v>
      </c>
      <c r="K39">
        <v>1</v>
      </c>
      <c r="L39">
        <v>1</v>
      </c>
      <c r="M39">
        <v>11</v>
      </c>
      <c r="N39">
        <v>1</v>
      </c>
      <c r="O39">
        <v>2</v>
      </c>
      <c r="P39">
        <v>1</v>
      </c>
      <c r="Q39">
        <v>11</v>
      </c>
      <c r="R39">
        <v>1</v>
      </c>
      <c r="S39">
        <v>1</v>
      </c>
      <c r="T39">
        <v>2</v>
      </c>
      <c r="U39">
        <v>11</v>
      </c>
      <c r="V39">
        <v>1</v>
      </c>
      <c r="W39">
        <v>2</v>
      </c>
      <c r="X39">
        <v>2</v>
      </c>
      <c r="Y39">
        <v>11</v>
      </c>
      <c r="Z39">
        <v>1</v>
      </c>
      <c r="AA39">
        <v>1</v>
      </c>
      <c r="AB39">
        <v>3</v>
      </c>
      <c r="AC39">
        <v>11</v>
      </c>
    </row>
    <row r="40" spans="1:29" ht="12.75">
      <c r="A40">
        <v>12</v>
      </c>
      <c r="B40">
        <v>2</v>
      </c>
      <c r="C40">
        <v>2</v>
      </c>
      <c r="D40">
        <v>2</v>
      </c>
      <c r="E40">
        <v>12</v>
      </c>
      <c r="F40">
        <v>1</v>
      </c>
      <c r="G40">
        <v>1</v>
      </c>
      <c r="H40">
        <v>1</v>
      </c>
      <c r="I40">
        <v>12</v>
      </c>
      <c r="J40">
        <v>1</v>
      </c>
      <c r="K40">
        <v>2</v>
      </c>
      <c r="L40">
        <v>1</v>
      </c>
      <c r="M40">
        <v>12</v>
      </c>
      <c r="N40">
        <v>2</v>
      </c>
      <c r="O40">
        <v>1</v>
      </c>
      <c r="P40">
        <v>2</v>
      </c>
      <c r="Q40">
        <v>12</v>
      </c>
      <c r="R40">
        <v>1</v>
      </c>
      <c r="S40">
        <v>1</v>
      </c>
      <c r="T40">
        <v>1</v>
      </c>
      <c r="U40">
        <v>12</v>
      </c>
      <c r="V40">
        <v>1</v>
      </c>
      <c r="W40">
        <v>1</v>
      </c>
      <c r="X40">
        <v>1</v>
      </c>
      <c r="Y40">
        <v>12</v>
      </c>
      <c r="Z40">
        <v>1</v>
      </c>
      <c r="AA40">
        <v>1</v>
      </c>
      <c r="AB40">
        <v>1</v>
      </c>
      <c r="AC40">
        <v>12</v>
      </c>
    </row>
    <row r="41" spans="1:29" ht="12.75">
      <c r="A41">
        <v>13</v>
      </c>
      <c r="B41">
        <v>2</v>
      </c>
      <c r="C41">
        <v>2</v>
      </c>
      <c r="D41">
        <v>3</v>
      </c>
      <c r="E41">
        <v>13</v>
      </c>
      <c r="F41">
        <v>1</v>
      </c>
      <c r="G41">
        <v>2</v>
      </c>
      <c r="H41">
        <v>2</v>
      </c>
      <c r="I41">
        <v>13</v>
      </c>
      <c r="J41">
        <v>3</v>
      </c>
      <c r="K41">
        <v>1</v>
      </c>
      <c r="L41">
        <v>2</v>
      </c>
      <c r="M41">
        <v>13</v>
      </c>
      <c r="N41">
        <v>2</v>
      </c>
      <c r="O41">
        <v>1</v>
      </c>
      <c r="P41">
        <v>1</v>
      </c>
      <c r="Q41">
        <v>13</v>
      </c>
      <c r="R41">
        <v>2</v>
      </c>
      <c r="S41">
        <v>3</v>
      </c>
      <c r="T41">
        <v>1</v>
      </c>
      <c r="U41">
        <v>13</v>
      </c>
      <c r="V41">
        <v>1</v>
      </c>
      <c r="W41">
        <v>1</v>
      </c>
      <c r="X41">
        <v>2</v>
      </c>
      <c r="Y41">
        <v>13</v>
      </c>
      <c r="Z41">
        <v>3</v>
      </c>
      <c r="AA41">
        <v>1</v>
      </c>
      <c r="AB41">
        <v>2</v>
      </c>
      <c r="AC41">
        <v>13</v>
      </c>
    </row>
    <row r="42" spans="1:29" ht="12.75">
      <c r="A42">
        <v>14</v>
      </c>
      <c r="B42">
        <v>1</v>
      </c>
      <c r="C42">
        <v>1</v>
      </c>
      <c r="D42">
        <v>2</v>
      </c>
      <c r="E42">
        <v>14</v>
      </c>
      <c r="F42">
        <v>3</v>
      </c>
      <c r="G42">
        <v>1</v>
      </c>
      <c r="H42">
        <v>1</v>
      </c>
      <c r="I42">
        <v>14</v>
      </c>
      <c r="J42">
        <v>2</v>
      </c>
      <c r="K42">
        <v>1</v>
      </c>
      <c r="L42">
        <v>2</v>
      </c>
      <c r="M42">
        <v>14</v>
      </c>
      <c r="N42">
        <v>2</v>
      </c>
      <c r="O42">
        <v>2</v>
      </c>
      <c r="P42">
        <v>1</v>
      </c>
      <c r="Q42">
        <v>14</v>
      </c>
      <c r="R42">
        <v>1</v>
      </c>
      <c r="S42">
        <v>3</v>
      </c>
      <c r="T42">
        <v>1</v>
      </c>
      <c r="U42">
        <v>14</v>
      </c>
      <c r="V42">
        <v>3</v>
      </c>
      <c r="W42">
        <v>2</v>
      </c>
      <c r="X42">
        <v>1</v>
      </c>
      <c r="Y42">
        <v>14</v>
      </c>
      <c r="Z42">
        <v>1</v>
      </c>
      <c r="AA42">
        <v>1</v>
      </c>
      <c r="AB42">
        <v>1</v>
      </c>
      <c r="AC42">
        <v>14</v>
      </c>
    </row>
    <row r="43" spans="1:29" ht="12.75">
      <c r="A43">
        <v>15</v>
      </c>
      <c r="B43">
        <v>2</v>
      </c>
      <c r="C43">
        <v>2</v>
      </c>
      <c r="D43">
        <v>2</v>
      </c>
      <c r="E43">
        <v>15</v>
      </c>
      <c r="F43">
        <v>2</v>
      </c>
      <c r="G43">
        <v>1</v>
      </c>
      <c r="H43">
        <v>2</v>
      </c>
      <c r="I43">
        <v>15</v>
      </c>
      <c r="J43">
        <v>2</v>
      </c>
      <c r="K43">
        <v>2</v>
      </c>
      <c r="L43">
        <v>1</v>
      </c>
      <c r="M43">
        <v>15</v>
      </c>
      <c r="N43">
        <v>2</v>
      </c>
      <c r="O43">
        <v>2</v>
      </c>
      <c r="P43">
        <v>2</v>
      </c>
      <c r="Q43">
        <v>15</v>
      </c>
      <c r="R43">
        <v>1</v>
      </c>
      <c r="S43">
        <v>2</v>
      </c>
      <c r="T43">
        <v>1</v>
      </c>
      <c r="U43">
        <v>15</v>
      </c>
      <c r="V43">
        <v>1</v>
      </c>
      <c r="W43">
        <v>2</v>
      </c>
      <c r="X43">
        <v>2</v>
      </c>
      <c r="Y43">
        <v>15</v>
      </c>
      <c r="Z43">
        <v>1</v>
      </c>
      <c r="AA43">
        <v>2</v>
      </c>
      <c r="AB43">
        <v>2</v>
      </c>
      <c r="AC43">
        <v>15</v>
      </c>
    </row>
    <row r="44" spans="1:29" ht="12.75">
      <c r="A44">
        <v>16</v>
      </c>
      <c r="B44">
        <v>1</v>
      </c>
      <c r="C44">
        <v>2</v>
      </c>
      <c r="D44">
        <v>1</v>
      </c>
      <c r="E44">
        <v>16</v>
      </c>
      <c r="F44">
        <v>1</v>
      </c>
      <c r="G44">
        <v>1</v>
      </c>
      <c r="H44">
        <v>2</v>
      </c>
      <c r="I44">
        <v>16</v>
      </c>
      <c r="J44">
        <v>1</v>
      </c>
      <c r="K44">
        <v>1</v>
      </c>
      <c r="L44">
        <v>1</v>
      </c>
      <c r="M44">
        <v>16</v>
      </c>
      <c r="N44">
        <v>2</v>
      </c>
      <c r="O44">
        <v>1</v>
      </c>
      <c r="P44">
        <v>1</v>
      </c>
      <c r="Q44">
        <v>16</v>
      </c>
      <c r="R44">
        <v>2</v>
      </c>
      <c r="S44">
        <v>1</v>
      </c>
      <c r="T44">
        <v>1</v>
      </c>
      <c r="U44">
        <v>16</v>
      </c>
      <c r="V44">
        <v>2</v>
      </c>
      <c r="W44">
        <v>1</v>
      </c>
      <c r="X44">
        <v>2</v>
      </c>
      <c r="Y44">
        <v>16</v>
      </c>
      <c r="Z44">
        <v>1</v>
      </c>
      <c r="AA44">
        <v>2</v>
      </c>
      <c r="AB44">
        <v>1</v>
      </c>
      <c r="AC44">
        <v>16</v>
      </c>
    </row>
    <row r="45" spans="1:29" ht="12.75">
      <c r="A45">
        <v>17</v>
      </c>
      <c r="B45">
        <v>1</v>
      </c>
      <c r="C45">
        <v>1</v>
      </c>
      <c r="D45">
        <v>2</v>
      </c>
      <c r="E45">
        <v>17</v>
      </c>
      <c r="F45">
        <v>1</v>
      </c>
      <c r="G45">
        <v>1</v>
      </c>
      <c r="H45">
        <v>1</v>
      </c>
      <c r="I45">
        <v>17</v>
      </c>
      <c r="J45">
        <v>2</v>
      </c>
      <c r="K45">
        <v>1</v>
      </c>
      <c r="L45">
        <v>1</v>
      </c>
      <c r="M45">
        <v>17</v>
      </c>
      <c r="N45">
        <v>1</v>
      </c>
      <c r="O45">
        <v>1</v>
      </c>
      <c r="P45">
        <v>1</v>
      </c>
      <c r="Q45">
        <v>17</v>
      </c>
      <c r="R45">
        <v>1</v>
      </c>
      <c r="S45">
        <v>1</v>
      </c>
      <c r="T45">
        <v>2</v>
      </c>
      <c r="U45">
        <v>17</v>
      </c>
      <c r="V45">
        <v>2</v>
      </c>
      <c r="W45">
        <v>1</v>
      </c>
      <c r="X45">
        <v>1</v>
      </c>
      <c r="Y45">
        <v>17</v>
      </c>
      <c r="Z45">
        <v>1</v>
      </c>
      <c r="AA45">
        <v>1</v>
      </c>
      <c r="AB45">
        <v>2</v>
      </c>
      <c r="AC45">
        <v>17</v>
      </c>
    </row>
    <row r="46" spans="1:29" ht="12.75">
      <c r="A46">
        <v>18</v>
      </c>
      <c r="B46">
        <v>2</v>
      </c>
      <c r="C46">
        <v>2</v>
      </c>
      <c r="D46">
        <v>1</v>
      </c>
      <c r="E46">
        <v>18</v>
      </c>
      <c r="F46">
        <v>2</v>
      </c>
      <c r="G46">
        <v>3</v>
      </c>
      <c r="H46">
        <v>2</v>
      </c>
      <c r="I46">
        <v>18</v>
      </c>
      <c r="J46">
        <v>3</v>
      </c>
      <c r="K46">
        <v>2</v>
      </c>
      <c r="L46">
        <v>1</v>
      </c>
      <c r="M46">
        <v>18</v>
      </c>
      <c r="N46">
        <v>2</v>
      </c>
      <c r="O46">
        <v>2</v>
      </c>
      <c r="P46">
        <v>3</v>
      </c>
      <c r="Q46">
        <v>18</v>
      </c>
      <c r="R46">
        <v>2</v>
      </c>
      <c r="S46">
        <v>2</v>
      </c>
      <c r="T46">
        <v>1</v>
      </c>
      <c r="U46">
        <v>18</v>
      </c>
      <c r="V46">
        <v>1</v>
      </c>
      <c r="W46">
        <v>1</v>
      </c>
      <c r="X46">
        <v>2</v>
      </c>
      <c r="Y46">
        <v>18</v>
      </c>
      <c r="Z46">
        <v>3</v>
      </c>
      <c r="AA46">
        <v>2</v>
      </c>
      <c r="AB46">
        <v>2</v>
      </c>
      <c r="AC46">
        <v>18</v>
      </c>
    </row>
    <row r="47" spans="1:28" ht="12.75">
      <c r="A47" t="s">
        <v>1</v>
      </c>
      <c r="B47">
        <f>SUM(B29:B46)</f>
        <v>27</v>
      </c>
      <c r="C47">
        <f>SUM(C29:C46)</f>
        <v>27</v>
      </c>
      <c r="D47">
        <f>SUM(D29:D46)</f>
        <v>27</v>
      </c>
      <c r="E47" t="s">
        <v>1</v>
      </c>
      <c r="F47">
        <f>SUM(F29:F46)</f>
        <v>29</v>
      </c>
      <c r="G47">
        <f>SUM(G29:G46)</f>
        <v>27</v>
      </c>
      <c r="H47">
        <f>SUM(H29:H46)</f>
        <v>29</v>
      </c>
      <c r="I47" t="s">
        <v>1</v>
      </c>
      <c r="J47">
        <f>SUM(J29:J46)</f>
        <v>33</v>
      </c>
      <c r="K47">
        <f>SUM(K29:K46)</f>
        <v>28</v>
      </c>
      <c r="L47">
        <f>SUM(L29:L46)</f>
        <v>23</v>
      </c>
      <c r="M47" t="s">
        <v>1</v>
      </c>
      <c r="N47">
        <f>SUM(N29:N46)</f>
        <v>26</v>
      </c>
      <c r="O47">
        <f>SUM(O29:O46)</f>
        <v>27</v>
      </c>
      <c r="P47">
        <f>SUM(P29:P46)</f>
        <v>25</v>
      </c>
      <c r="Q47" t="s">
        <v>1</v>
      </c>
      <c r="R47">
        <f>SUM(R29:R46)</f>
        <v>25</v>
      </c>
      <c r="S47">
        <f>SUM(S29:S46)</f>
        <v>30</v>
      </c>
      <c r="T47">
        <f>SUM(T29:T46)</f>
        <v>22</v>
      </c>
      <c r="U47" t="s">
        <v>1</v>
      </c>
      <c r="V47">
        <f>SUM(V29:V46)</f>
        <v>29</v>
      </c>
      <c r="W47">
        <f>SUM(W29:W46)</f>
        <v>26</v>
      </c>
      <c r="X47">
        <f>SUM(X29:X46)</f>
        <v>26</v>
      </c>
      <c r="Y47" t="s">
        <v>1</v>
      </c>
      <c r="Z47">
        <f>SUM(Z29:Z46)</f>
        <v>29</v>
      </c>
      <c r="AA47">
        <f>SUM(AA29:AA46)</f>
        <v>28</v>
      </c>
      <c r="AB47">
        <f>SUM(AB29:AB46)</f>
        <v>32</v>
      </c>
    </row>
    <row r="48" spans="4:28" ht="12.75">
      <c r="D48">
        <f>SUM(B47:D47)</f>
        <v>81</v>
      </c>
      <c r="H48">
        <f>SUM(F47:H47)</f>
        <v>85</v>
      </c>
      <c r="L48">
        <f>SUM(J47:L47)</f>
        <v>84</v>
      </c>
      <c r="P48">
        <f>SUM(N47:P47)</f>
        <v>78</v>
      </c>
      <c r="T48">
        <f>SUM(R47:T47)</f>
        <v>77</v>
      </c>
      <c r="X48">
        <f>SUM(V47:X47)</f>
        <v>81</v>
      </c>
      <c r="AB48">
        <f>SUM(Z47:AB47)</f>
        <v>89</v>
      </c>
    </row>
    <row r="49" spans="2:24" ht="12.75">
      <c r="B49">
        <v>1</v>
      </c>
      <c r="C49">
        <v>1</v>
      </c>
      <c r="D49">
        <v>1</v>
      </c>
      <c r="F49">
        <v>1</v>
      </c>
      <c r="G49">
        <v>1</v>
      </c>
      <c r="H49">
        <v>1</v>
      </c>
      <c r="J49">
        <v>1</v>
      </c>
      <c r="K49">
        <v>1</v>
      </c>
      <c r="L49">
        <v>1</v>
      </c>
      <c r="N49">
        <v>1</v>
      </c>
      <c r="O49">
        <v>1</v>
      </c>
      <c r="P49">
        <v>1</v>
      </c>
      <c r="R49">
        <v>1</v>
      </c>
      <c r="S49">
        <v>1</v>
      </c>
      <c r="T49">
        <v>1</v>
      </c>
      <c r="V49">
        <v>1</v>
      </c>
      <c r="W49">
        <v>1</v>
      </c>
      <c r="X49">
        <v>1</v>
      </c>
    </row>
    <row r="51" spans="1:34" ht="12.75">
      <c r="A51" s="1" t="s">
        <v>49</v>
      </c>
      <c r="B51" s="14"/>
      <c r="C51" s="14"/>
      <c r="D51" s="14"/>
      <c r="F51" s="14"/>
      <c r="G51" s="14"/>
      <c r="H51" s="14"/>
      <c r="J51" s="14"/>
      <c r="K51" s="14"/>
      <c r="L51" s="14"/>
      <c r="Z51" t="s">
        <v>13</v>
      </c>
      <c r="AD51" t="s">
        <v>14</v>
      </c>
      <c r="AH51" t="s">
        <v>95</v>
      </c>
    </row>
    <row r="52" spans="2:40" ht="12.75">
      <c r="B52" s="14" t="s">
        <v>54</v>
      </c>
      <c r="C52" s="14"/>
      <c r="D52" s="14"/>
      <c r="F52" s="14" t="s">
        <v>81</v>
      </c>
      <c r="G52" s="14"/>
      <c r="H52" s="14"/>
      <c r="J52" s="14" t="s">
        <v>94</v>
      </c>
      <c r="K52" s="14"/>
      <c r="L52" s="14"/>
      <c r="N52" t="s">
        <v>74</v>
      </c>
      <c r="R52" s="14" t="s">
        <v>55</v>
      </c>
      <c r="S52" s="14"/>
      <c r="T52" s="14"/>
      <c r="V52" t="s">
        <v>65</v>
      </c>
      <c r="Z52" s="14" t="s">
        <v>53</v>
      </c>
      <c r="AA52" s="14"/>
      <c r="AB52" s="14"/>
      <c r="AD52" s="15" t="s">
        <v>71</v>
      </c>
      <c r="AE52" s="15"/>
      <c r="AF52" s="15"/>
      <c r="AH52" s="15" t="s">
        <v>56</v>
      </c>
      <c r="AI52" s="15"/>
      <c r="AJ52" s="15"/>
      <c r="AL52" s="15"/>
      <c r="AM52" s="15"/>
      <c r="AN52" s="15"/>
    </row>
    <row r="53" spans="1:36" ht="12.75">
      <c r="A53" t="s">
        <v>2</v>
      </c>
      <c r="B53">
        <v>1</v>
      </c>
      <c r="C53">
        <v>2</v>
      </c>
      <c r="D53">
        <v>3</v>
      </c>
      <c r="E53" t="s">
        <v>2</v>
      </c>
      <c r="F53">
        <v>1</v>
      </c>
      <c r="G53">
        <v>2</v>
      </c>
      <c r="H53">
        <v>3</v>
      </c>
      <c r="I53" t="s">
        <v>2</v>
      </c>
      <c r="J53">
        <v>1</v>
      </c>
      <c r="K53">
        <v>2</v>
      </c>
      <c r="L53">
        <v>3</v>
      </c>
      <c r="M53" t="s">
        <v>2</v>
      </c>
      <c r="N53">
        <v>1</v>
      </c>
      <c r="O53">
        <v>2</v>
      </c>
      <c r="P53">
        <v>3</v>
      </c>
      <c r="Q53" t="s">
        <v>2</v>
      </c>
      <c r="R53">
        <v>1</v>
      </c>
      <c r="S53">
        <v>2</v>
      </c>
      <c r="T53">
        <v>3</v>
      </c>
      <c r="U53" t="s">
        <v>2</v>
      </c>
      <c r="V53">
        <v>1</v>
      </c>
      <c r="W53">
        <v>2</v>
      </c>
      <c r="X53">
        <v>3</v>
      </c>
      <c r="Y53" t="s">
        <v>2</v>
      </c>
      <c r="Z53">
        <v>1</v>
      </c>
      <c r="AA53">
        <v>2</v>
      </c>
      <c r="AB53">
        <v>3</v>
      </c>
      <c r="AC53" t="s">
        <v>2</v>
      </c>
      <c r="AD53">
        <v>1</v>
      </c>
      <c r="AE53">
        <v>2</v>
      </c>
      <c r="AF53">
        <v>3</v>
      </c>
      <c r="AG53" t="s">
        <v>2</v>
      </c>
      <c r="AH53">
        <v>1</v>
      </c>
      <c r="AI53">
        <v>2</v>
      </c>
      <c r="AJ53">
        <v>3</v>
      </c>
    </row>
    <row r="54" spans="1:36" ht="12.75">
      <c r="A54">
        <v>1</v>
      </c>
      <c r="B54">
        <v>2</v>
      </c>
      <c r="C54">
        <v>1</v>
      </c>
      <c r="D54">
        <v>1</v>
      </c>
      <c r="E54">
        <v>1</v>
      </c>
      <c r="F54">
        <v>1</v>
      </c>
      <c r="G54">
        <v>2</v>
      </c>
      <c r="H54">
        <v>2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2</v>
      </c>
      <c r="P54">
        <v>1</v>
      </c>
      <c r="Q54">
        <v>1</v>
      </c>
      <c r="R54">
        <v>2</v>
      </c>
      <c r="S54">
        <v>1</v>
      </c>
      <c r="T54">
        <v>1</v>
      </c>
      <c r="U54">
        <v>1</v>
      </c>
      <c r="V54">
        <v>3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2</v>
      </c>
      <c r="AE54">
        <v>1</v>
      </c>
      <c r="AF54">
        <v>2</v>
      </c>
      <c r="AG54">
        <v>1</v>
      </c>
      <c r="AH54">
        <v>1</v>
      </c>
      <c r="AI54">
        <v>1</v>
      </c>
      <c r="AJ54">
        <v>1</v>
      </c>
    </row>
    <row r="55" spans="1:36" ht="12.75">
      <c r="A55">
        <v>2</v>
      </c>
      <c r="B55">
        <v>1</v>
      </c>
      <c r="C55">
        <v>2</v>
      </c>
      <c r="D55">
        <v>1</v>
      </c>
      <c r="E55">
        <v>2</v>
      </c>
      <c r="F55">
        <v>1</v>
      </c>
      <c r="G55">
        <v>1</v>
      </c>
      <c r="H55">
        <v>1</v>
      </c>
      <c r="I55">
        <v>2</v>
      </c>
      <c r="J55">
        <v>5</v>
      </c>
      <c r="K55">
        <v>5</v>
      </c>
      <c r="L55">
        <v>3</v>
      </c>
      <c r="M55">
        <v>2</v>
      </c>
      <c r="N55">
        <v>2</v>
      </c>
      <c r="O55">
        <v>3</v>
      </c>
      <c r="P55">
        <v>1</v>
      </c>
      <c r="Q55">
        <v>2</v>
      </c>
      <c r="R55">
        <v>4</v>
      </c>
      <c r="S55">
        <v>1</v>
      </c>
      <c r="T55">
        <v>1</v>
      </c>
      <c r="U55">
        <v>2</v>
      </c>
      <c r="V55">
        <v>1</v>
      </c>
      <c r="W55">
        <v>1</v>
      </c>
      <c r="X55">
        <v>3</v>
      </c>
      <c r="Y55">
        <v>2</v>
      </c>
      <c r="Z55">
        <v>2</v>
      </c>
      <c r="AA55">
        <v>5</v>
      </c>
      <c r="AB55">
        <v>3</v>
      </c>
      <c r="AC55">
        <v>2</v>
      </c>
      <c r="AD55">
        <v>1</v>
      </c>
      <c r="AE55">
        <v>2</v>
      </c>
      <c r="AF55">
        <v>1</v>
      </c>
      <c r="AG55">
        <v>2</v>
      </c>
      <c r="AH55">
        <v>5</v>
      </c>
      <c r="AI55">
        <v>3</v>
      </c>
      <c r="AJ55">
        <v>5</v>
      </c>
    </row>
    <row r="56" spans="1:36" ht="12.75">
      <c r="A56">
        <v>3</v>
      </c>
      <c r="B56">
        <v>1</v>
      </c>
      <c r="C56">
        <v>1</v>
      </c>
      <c r="D56">
        <v>2</v>
      </c>
      <c r="E56">
        <v>3</v>
      </c>
      <c r="F56">
        <v>2</v>
      </c>
      <c r="G56">
        <v>1</v>
      </c>
      <c r="H56">
        <v>2</v>
      </c>
      <c r="I56">
        <v>3</v>
      </c>
      <c r="J56">
        <v>2</v>
      </c>
      <c r="K56">
        <v>1</v>
      </c>
      <c r="L56">
        <v>2</v>
      </c>
      <c r="M56">
        <v>3</v>
      </c>
      <c r="N56">
        <v>2</v>
      </c>
      <c r="O56">
        <v>1</v>
      </c>
      <c r="P56">
        <v>1</v>
      </c>
      <c r="Q56">
        <v>3</v>
      </c>
      <c r="R56">
        <v>1</v>
      </c>
      <c r="S56">
        <v>1</v>
      </c>
      <c r="T56">
        <v>1</v>
      </c>
      <c r="U56">
        <v>3</v>
      </c>
      <c r="V56">
        <v>1</v>
      </c>
      <c r="W56">
        <v>2</v>
      </c>
      <c r="X56">
        <v>1</v>
      </c>
      <c r="Y56">
        <v>3</v>
      </c>
      <c r="Z56">
        <v>1</v>
      </c>
      <c r="AA56">
        <v>1</v>
      </c>
      <c r="AB56">
        <v>2</v>
      </c>
      <c r="AC56">
        <v>3</v>
      </c>
      <c r="AD56">
        <v>2</v>
      </c>
      <c r="AE56">
        <v>2</v>
      </c>
      <c r="AF56">
        <v>2</v>
      </c>
      <c r="AG56">
        <v>3</v>
      </c>
      <c r="AH56">
        <v>2</v>
      </c>
      <c r="AI56">
        <v>2</v>
      </c>
      <c r="AJ56">
        <v>2</v>
      </c>
    </row>
    <row r="57" spans="1:36" ht="12.75">
      <c r="A57">
        <v>4</v>
      </c>
      <c r="B57">
        <v>1</v>
      </c>
      <c r="C57">
        <v>1</v>
      </c>
      <c r="D57">
        <v>4</v>
      </c>
      <c r="E57">
        <v>4</v>
      </c>
      <c r="F57">
        <v>2</v>
      </c>
      <c r="G57">
        <v>1</v>
      </c>
      <c r="H57">
        <v>1</v>
      </c>
      <c r="I57">
        <v>4</v>
      </c>
      <c r="J57">
        <v>4</v>
      </c>
      <c r="K57">
        <v>2</v>
      </c>
      <c r="L57">
        <v>2</v>
      </c>
      <c r="M57">
        <v>4</v>
      </c>
      <c r="N57">
        <v>4</v>
      </c>
      <c r="O57">
        <v>1</v>
      </c>
      <c r="P57">
        <v>1</v>
      </c>
      <c r="Q57">
        <v>4</v>
      </c>
      <c r="R57">
        <v>1</v>
      </c>
      <c r="S57">
        <v>1</v>
      </c>
      <c r="T57">
        <v>1</v>
      </c>
      <c r="U57">
        <v>4</v>
      </c>
      <c r="V57">
        <v>1</v>
      </c>
      <c r="W57">
        <v>1</v>
      </c>
      <c r="X57">
        <v>1</v>
      </c>
      <c r="Y57">
        <v>4</v>
      </c>
      <c r="Z57">
        <v>2</v>
      </c>
      <c r="AA57">
        <v>2</v>
      </c>
      <c r="AB57">
        <v>2</v>
      </c>
      <c r="AC57">
        <v>4</v>
      </c>
      <c r="AD57">
        <v>2</v>
      </c>
      <c r="AE57">
        <v>1</v>
      </c>
      <c r="AF57">
        <v>5</v>
      </c>
      <c r="AG57">
        <v>4</v>
      </c>
      <c r="AH57">
        <v>4</v>
      </c>
      <c r="AI57">
        <v>4</v>
      </c>
      <c r="AJ57">
        <v>1</v>
      </c>
    </row>
    <row r="58" spans="1:36" ht="12.75">
      <c r="A58">
        <v>5</v>
      </c>
      <c r="B58">
        <v>2</v>
      </c>
      <c r="C58">
        <v>1</v>
      </c>
      <c r="D58">
        <v>2</v>
      </c>
      <c r="E58">
        <v>5</v>
      </c>
      <c r="F58">
        <v>2</v>
      </c>
      <c r="G58">
        <v>1</v>
      </c>
      <c r="H58">
        <v>1</v>
      </c>
      <c r="I58">
        <v>5</v>
      </c>
      <c r="J58">
        <v>1</v>
      </c>
      <c r="K58">
        <v>1</v>
      </c>
      <c r="L58">
        <v>1</v>
      </c>
      <c r="M58">
        <v>5</v>
      </c>
      <c r="N58">
        <v>4</v>
      </c>
      <c r="O58">
        <v>2</v>
      </c>
      <c r="P58">
        <v>2</v>
      </c>
      <c r="Q58">
        <v>5</v>
      </c>
      <c r="R58">
        <v>1</v>
      </c>
      <c r="S58">
        <v>2</v>
      </c>
      <c r="T58">
        <v>2</v>
      </c>
      <c r="U58">
        <v>5</v>
      </c>
      <c r="V58">
        <v>2</v>
      </c>
      <c r="W58">
        <v>3</v>
      </c>
      <c r="X58">
        <v>2</v>
      </c>
      <c r="Y58">
        <v>5</v>
      </c>
      <c r="Z58">
        <v>2</v>
      </c>
      <c r="AA58">
        <v>1</v>
      </c>
      <c r="AB58">
        <v>1</v>
      </c>
      <c r="AC58">
        <v>5</v>
      </c>
      <c r="AD58">
        <v>2</v>
      </c>
      <c r="AE58">
        <v>3</v>
      </c>
      <c r="AF58">
        <v>2</v>
      </c>
      <c r="AG58">
        <v>5</v>
      </c>
      <c r="AH58">
        <v>1</v>
      </c>
      <c r="AI58">
        <v>3</v>
      </c>
      <c r="AJ58">
        <v>2</v>
      </c>
    </row>
    <row r="59" spans="1:36" ht="12.75">
      <c r="A59">
        <v>6</v>
      </c>
      <c r="B59">
        <v>3</v>
      </c>
      <c r="C59">
        <v>1</v>
      </c>
      <c r="D59">
        <v>2</v>
      </c>
      <c r="E59">
        <v>6</v>
      </c>
      <c r="F59">
        <v>1</v>
      </c>
      <c r="G59">
        <v>1</v>
      </c>
      <c r="H59">
        <v>1</v>
      </c>
      <c r="I59">
        <v>6</v>
      </c>
      <c r="J59">
        <v>7</v>
      </c>
      <c r="K59">
        <v>1</v>
      </c>
      <c r="L59">
        <v>1</v>
      </c>
      <c r="M59">
        <v>6</v>
      </c>
      <c r="N59">
        <v>1</v>
      </c>
      <c r="O59">
        <v>1</v>
      </c>
      <c r="P59">
        <v>1</v>
      </c>
      <c r="Q59">
        <v>6</v>
      </c>
      <c r="R59">
        <v>1</v>
      </c>
      <c r="S59">
        <v>1</v>
      </c>
      <c r="T59">
        <v>1</v>
      </c>
      <c r="U59">
        <v>6</v>
      </c>
      <c r="V59">
        <v>2</v>
      </c>
      <c r="W59">
        <v>2</v>
      </c>
      <c r="X59">
        <v>1</v>
      </c>
      <c r="Y59">
        <v>6</v>
      </c>
      <c r="Z59">
        <v>7</v>
      </c>
      <c r="AA59">
        <v>1</v>
      </c>
      <c r="AB59">
        <v>1</v>
      </c>
      <c r="AC59">
        <v>6</v>
      </c>
      <c r="AD59">
        <v>6</v>
      </c>
      <c r="AE59">
        <v>3</v>
      </c>
      <c r="AF59">
        <v>1</v>
      </c>
      <c r="AG59">
        <v>6</v>
      </c>
      <c r="AH59">
        <v>3</v>
      </c>
      <c r="AI59">
        <v>2</v>
      </c>
      <c r="AJ59">
        <v>1</v>
      </c>
    </row>
    <row r="60" spans="1:36" ht="12.75">
      <c r="A60">
        <v>7</v>
      </c>
      <c r="B60">
        <v>2</v>
      </c>
      <c r="C60">
        <v>2</v>
      </c>
      <c r="D60">
        <v>1</v>
      </c>
      <c r="E60">
        <v>7</v>
      </c>
      <c r="F60">
        <v>1</v>
      </c>
      <c r="G60">
        <v>1</v>
      </c>
      <c r="H60">
        <v>2</v>
      </c>
      <c r="I60">
        <v>7</v>
      </c>
      <c r="J60">
        <v>2</v>
      </c>
      <c r="K60">
        <v>1</v>
      </c>
      <c r="L60">
        <v>2</v>
      </c>
      <c r="M60">
        <v>7</v>
      </c>
      <c r="N60">
        <v>1</v>
      </c>
      <c r="O60">
        <v>2</v>
      </c>
      <c r="P60">
        <v>1</v>
      </c>
      <c r="Q60">
        <v>7</v>
      </c>
      <c r="R60">
        <v>1</v>
      </c>
      <c r="S60">
        <v>2</v>
      </c>
      <c r="T60">
        <v>2</v>
      </c>
      <c r="U60">
        <v>7</v>
      </c>
      <c r="V60">
        <v>1</v>
      </c>
      <c r="W60">
        <v>2</v>
      </c>
      <c r="X60">
        <v>1</v>
      </c>
      <c r="Y60">
        <v>7</v>
      </c>
      <c r="Z60">
        <v>2</v>
      </c>
      <c r="AA60">
        <v>1</v>
      </c>
      <c r="AB60">
        <v>2</v>
      </c>
      <c r="AC60">
        <v>7</v>
      </c>
      <c r="AD60">
        <v>1</v>
      </c>
      <c r="AE60">
        <v>2</v>
      </c>
      <c r="AF60">
        <v>2</v>
      </c>
      <c r="AG60">
        <v>7</v>
      </c>
      <c r="AH60">
        <v>1</v>
      </c>
      <c r="AI60">
        <v>1</v>
      </c>
      <c r="AJ60">
        <v>1</v>
      </c>
    </row>
    <row r="61" spans="1:36" ht="12.75">
      <c r="A61">
        <v>8</v>
      </c>
      <c r="B61">
        <v>1</v>
      </c>
      <c r="C61">
        <v>2</v>
      </c>
      <c r="D61">
        <v>1</v>
      </c>
      <c r="E61">
        <v>8</v>
      </c>
      <c r="F61">
        <v>1</v>
      </c>
      <c r="G61">
        <v>1</v>
      </c>
      <c r="H61">
        <v>2</v>
      </c>
      <c r="I61">
        <v>8</v>
      </c>
      <c r="J61">
        <v>1</v>
      </c>
      <c r="K61">
        <v>6</v>
      </c>
      <c r="L61">
        <v>1</v>
      </c>
      <c r="M61">
        <v>8</v>
      </c>
      <c r="N61">
        <v>2</v>
      </c>
      <c r="O61">
        <v>3</v>
      </c>
      <c r="P61">
        <v>3</v>
      </c>
      <c r="Q61">
        <v>8</v>
      </c>
      <c r="R61">
        <v>2</v>
      </c>
      <c r="S61">
        <v>1</v>
      </c>
      <c r="T61">
        <v>3</v>
      </c>
      <c r="U61">
        <v>8</v>
      </c>
      <c r="V61">
        <v>1</v>
      </c>
      <c r="W61">
        <v>1</v>
      </c>
      <c r="X61">
        <v>3</v>
      </c>
      <c r="Y61">
        <v>8</v>
      </c>
      <c r="Z61">
        <v>1</v>
      </c>
      <c r="AA61">
        <v>6</v>
      </c>
      <c r="AB61">
        <v>1</v>
      </c>
      <c r="AC61">
        <v>8</v>
      </c>
      <c r="AD61">
        <v>7</v>
      </c>
      <c r="AE61">
        <v>1</v>
      </c>
      <c r="AF61">
        <v>3</v>
      </c>
      <c r="AG61">
        <v>8</v>
      </c>
      <c r="AH61">
        <v>2</v>
      </c>
      <c r="AI61">
        <v>1</v>
      </c>
      <c r="AJ61">
        <v>2</v>
      </c>
    </row>
    <row r="62" spans="1:36" ht="12.75">
      <c r="A62">
        <v>9</v>
      </c>
      <c r="B62">
        <v>1</v>
      </c>
      <c r="C62">
        <v>2</v>
      </c>
      <c r="D62">
        <v>1</v>
      </c>
      <c r="E62">
        <v>9</v>
      </c>
      <c r="F62">
        <v>1</v>
      </c>
      <c r="G62">
        <v>2</v>
      </c>
      <c r="H62">
        <v>1</v>
      </c>
      <c r="I62">
        <v>9</v>
      </c>
      <c r="J62">
        <v>1</v>
      </c>
      <c r="K62">
        <v>1</v>
      </c>
      <c r="L62">
        <v>1</v>
      </c>
      <c r="M62">
        <v>9</v>
      </c>
      <c r="N62">
        <v>1</v>
      </c>
      <c r="O62">
        <v>1</v>
      </c>
      <c r="P62">
        <v>1</v>
      </c>
      <c r="Q62">
        <v>9</v>
      </c>
      <c r="R62">
        <v>1</v>
      </c>
      <c r="S62">
        <v>1</v>
      </c>
      <c r="T62">
        <v>2</v>
      </c>
      <c r="U62">
        <v>9</v>
      </c>
      <c r="V62">
        <v>1</v>
      </c>
      <c r="W62">
        <v>2</v>
      </c>
      <c r="X62">
        <v>1</v>
      </c>
      <c r="Y62">
        <v>9</v>
      </c>
      <c r="Z62">
        <v>1</v>
      </c>
      <c r="AA62">
        <v>1</v>
      </c>
      <c r="AB62">
        <v>1</v>
      </c>
      <c r="AC62">
        <v>9</v>
      </c>
      <c r="AD62">
        <v>2</v>
      </c>
      <c r="AE62">
        <v>1</v>
      </c>
      <c r="AF62">
        <v>1</v>
      </c>
      <c r="AG62">
        <v>9</v>
      </c>
      <c r="AH62">
        <v>2</v>
      </c>
      <c r="AI62">
        <v>1</v>
      </c>
      <c r="AJ62">
        <v>1</v>
      </c>
    </row>
    <row r="63" spans="1:36" ht="12.75">
      <c r="A63">
        <v>10</v>
      </c>
      <c r="B63">
        <v>1</v>
      </c>
      <c r="C63">
        <v>2</v>
      </c>
      <c r="D63">
        <v>2</v>
      </c>
      <c r="E63">
        <v>10</v>
      </c>
      <c r="F63">
        <v>1</v>
      </c>
      <c r="G63">
        <v>1</v>
      </c>
      <c r="H63">
        <v>1</v>
      </c>
      <c r="I63">
        <v>10</v>
      </c>
      <c r="J63">
        <v>2</v>
      </c>
      <c r="K63">
        <v>2</v>
      </c>
      <c r="L63">
        <v>2</v>
      </c>
      <c r="M63">
        <v>10</v>
      </c>
      <c r="N63">
        <v>1</v>
      </c>
      <c r="O63">
        <v>1</v>
      </c>
      <c r="P63">
        <v>2</v>
      </c>
      <c r="Q63">
        <v>10</v>
      </c>
      <c r="R63">
        <v>2</v>
      </c>
      <c r="S63">
        <v>2</v>
      </c>
      <c r="T63">
        <v>1</v>
      </c>
      <c r="U63">
        <v>10</v>
      </c>
      <c r="V63">
        <v>2</v>
      </c>
      <c r="W63">
        <v>1</v>
      </c>
      <c r="X63">
        <v>1</v>
      </c>
      <c r="Y63">
        <v>10</v>
      </c>
      <c r="Z63">
        <v>2</v>
      </c>
      <c r="AA63">
        <v>2</v>
      </c>
      <c r="AB63">
        <v>2</v>
      </c>
      <c r="AC63">
        <v>10</v>
      </c>
      <c r="AD63">
        <v>1</v>
      </c>
      <c r="AE63">
        <v>1</v>
      </c>
      <c r="AF63">
        <v>2</v>
      </c>
      <c r="AG63">
        <v>10</v>
      </c>
      <c r="AH63">
        <v>2</v>
      </c>
      <c r="AI63">
        <v>1</v>
      </c>
      <c r="AJ63">
        <v>2</v>
      </c>
    </row>
    <row r="64" spans="1:36" ht="12.75">
      <c r="A64">
        <v>11</v>
      </c>
      <c r="B64">
        <v>2</v>
      </c>
      <c r="C64">
        <v>2</v>
      </c>
      <c r="D64">
        <v>1</v>
      </c>
      <c r="E64">
        <v>11</v>
      </c>
      <c r="F64">
        <v>2</v>
      </c>
      <c r="G64">
        <v>1</v>
      </c>
      <c r="H64">
        <v>1</v>
      </c>
      <c r="I64">
        <v>11</v>
      </c>
      <c r="J64">
        <v>1</v>
      </c>
      <c r="K64">
        <v>1</v>
      </c>
      <c r="L64">
        <v>1</v>
      </c>
      <c r="M64">
        <v>11</v>
      </c>
      <c r="N64">
        <v>1</v>
      </c>
      <c r="O64">
        <v>2</v>
      </c>
      <c r="P64">
        <v>1</v>
      </c>
      <c r="Q64">
        <v>11</v>
      </c>
      <c r="R64">
        <v>1</v>
      </c>
      <c r="S64">
        <v>1</v>
      </c>
      <c r="T64">
        <v>2</v>
      </c>
      <c r="U64">
        <v>11</v>
      </c>
      <c r="V64">
        <v>2</v>
      </c>
      <c r="W64">
        <v>1</v>
      </c>
      <c r="X64">
        <v>1</v>
      </c>
      <c r="Y64">
        <v>11</v>
      </c>
      <c r="Z64">
        <v>1</v>
      </c>
      <c r="AA64">
        <v>1</v>
      </c>
      <c r="AB64">
        <v>1</v>
      </c>
      <c r="AC64">
        <v>11</v>
      </c>
      <c r="AD64">
        <v>1</v>
      </c>
      <c r="AE64">
        <v>2</v>
      </c>
      <c r="AF64">
        <v>2</v>
      </c>
      <c r="AG64">
        <v>11</v>
      </c>
      <c r="AH64">
        <v>2</v>
      </c>
      <c r="AI64">
        <v>2</v>
      </c>
      <c r="AJ64">
        <v>1</v>
      </c>
    </row>
    <row r="65" spans="1:36" ht="12.75">
      <c r="A65">
        <v>12</v>
      </c>
      <c r="B65">
        <v>1</v>
      </c>
      <c r="C65">
        <v>1</v>
      </c>
      <c r="D65">
        <v>1</v>
      </c>
      <c r="E65">
        <v>12</v>
      </c>
      <c r="F65">
        <v>1</v>
      </c>
      <c r="G65">
        <v>5</v>
      </c>
      <c r="H65">
        <v>2</v>
      </c>
      <c r="I65">
        <v>12</v>
      </c>
      <c r="J65">
        <v>2</v>
      </c>
      <c r="K65">
        <v>1</v>
      </c>
      <c r="L65">
        <v>1</v>
      </c>
      <c r="M65">
        <v>12</v>
      </c>
      <c r="N65">
        <v>4</v>
      </c>
      <c r="O65">
        <v>1</v>
      </c>
      <c r="P65">
        <v>3</v>
      </c>
      <c r="Q65">
        <v>12</v>
      </c>
      <c r="R65">
        <v>1</v>
      </c>
      <c r="S65">
        <v>1</v>
      </c>
      <c r="T65">
        <v>2</v>
      </c>
      <c r="U65">
        <v>12</v>
      </c>
      <c r="V65">
        <v>2</v>
      </c>
      <c r="W65">
        <v>1</v>
      </c>
      <c r="X65">
        <v>2</v>
      </c>
      <c r="Y65">
        <v>12</v>
      </c>
      <c r="Z65">
        <v>2</v>
      </c>
      <c r="AA65">
        <v>1</v>
      </c>
      <c r="AB65">
        <v>1</v>
      </c>
      <c r="AC65">
        <v>12</v>
      </c>
      <c r="AD65">
        <v>7</v>
      </c>
      <c r="AE65">
        <v>3</v>
      </c>
      <c r="AF65">
        <v>1</v>
      </c>
      <c r="AG65">
        <v>12</v>
      </c>
      <c r="AH65">
        <v>1</v>
      </c>
      <c r="AI65">
        <v>3</v>
      </c>
      <c r="AJ65">
        <v>1</v>
      </c>
    </row>
    <row r="66" spans="1:36" ht="12.75">
      <c r="A66">
        <v>13</v>
      </c>
      <c r="B66">
        <v>1</v>
      </c>
      <c r="C66">
        <v>2</v>
      </c>
      <c r="D66">
        <v>1</v>
      </c>
      <c r="E66">
        <v>13</v>
      </c>
      <c r="F66">
        <v>2</v>
      </c>
      <c r="G66">
        <v>1</v>
      </c>
      <c r="H66">
        <v>1</v>
      </c>
      <c r="I66">
        <v>13</v>
      </c>
      <c r="J66">
        <v>1</v>
      </c>
      <c r="K66">
        <v>1</v>
      </c>
      <c r="L66">
        <v>2</v>
      </c>
      <c r="M66">
        <v>13</v>
      </c>
      <c r="N66">
        <v>2</v>
      </c>
      <c r="O66">
        <v>1</v>
      </c>
      <c r="P66">
        <v>5</v>
      </c>
      <c r="Q66">
        <v>13</v>
      </c>
      <c r="R66">
        <v>2</v>
      </c>
      <c r="S66">
        <v>2</v>
      </c>
      <c r="T66">
        <v>2</v>
      </c>
      <c r="U66">
        <v>13</v>
      </c>
      <c r="V66">
        <v>1</v>
      </c>
      <c r="W66">
        <v>2</v>
      </c>
      <c r="X66">
        <v>2</v>
      </c>
      <c r="Y66">
        <v>13</v>
      </c>
      <c r="Z66">
        <v>1</v>
      </c>
      <c r="AA66">
        <v>1</v>
      </c>
      <c r="AB66">
        <v>2</v>
      </c>
      <c r="AC66">
        <v>13</v>
      </c>
      <c r="AD66">
        <v>3</v>
      </c>
      <c r="AE66">
        <v>7</v>
      </c>
      <c r="AF66">
        <v>4</v>
      </c>
      <c r="AG66">
        <v>13</v>
      </c>
      <c r="AH66">
        <v>2</v>
      </c>
      <c r="AI66">
        <v>7</v>
      </c>
      <c r="AJ66">
        <v>1</v>
      </c>
    </row>
    <row r="67" spans="1:36" ht="12.75">
      <c r="A67">
        <v>14</v>
      </c>
      <c r="B67">
        <v>1</v>
      </c>
      <c r="C67">
        <v>1</v>
      </c>
      <c r="D67">
        <v>1</v>
      </c>
      <c r="E67">
        <v>14</v>
      </c>
      <c r="F67">
        <v>1</v>
      </c>
      <c r="G67">
        <v>2</v>
      </c>
      <c r="H67">
        <v>1</v>
      </c>
      <c r="I67">
        <v>14</v>
      </c>
      <c r="J67">
        <v>3</v>
      </c>
      <c r="K67">
        <v>2</v>
      </c>
      <c r="L67">
        <v>2</v>
      </c>
      <c r="M67">
        <v>14</v>
      </c>
      <c r="N67">
        <v>3</v>
      </c>
      <c r="O67">
        <v>2</v>
      </c>
      <c r="P67">
        <v>1</v>
      </c>
      <c r="Q67">
        <v>14</v>
      </c>
      <c r="R67">
        <v>2</v>
      </c>
      <c r="S67">
        <v>2</v>
      </c>
      <c r="T67">
        <v>1</v>
      </c>
      <c r="U67">
        <v>14</v>
      </c>
      <c r="V67">
        <v>1</v>
      </c>
      <c r="W67">
        <v>2</v>
      </c>
      <c r="X67">
        <v>1</v>
      </c>
      <c r="Y67">
        <v>14</v>
      </c>
      <c r="Z67">
        <v>3</v>
      </c>
      <c r="AA67">
        <v>2</v>
      </c>
      <c r="AB67">
        <v>2</v>
      </c>
      <c r="AC67">
        <v>14</v>
      </c>
      <c r="AD67">
        <v>1</v>
      </c>
      <c r="AE67">
        <v>3</v>
      </c>
      <c r="AF67">
        <v>2</v>
      </c>
      <c r="AG67">
        <v>14</v>
      </c>
      <c r="AH67">
        <v>2</v>
      </c>
      <c r="AI67">
        <v>1</v>
      </c>
      <c r="AJ67">
        <v>2</v>
      </c>
    </row>
    <row r="68" spans="1:36" ht="12.75">
      <c r="A68">
        <v>15</v>
      </c>
      <c r="B68">
        <v>2</v>
      </c>
      <c r="C68">
        <v>1</v>
      </c>
      <c r="D68">
        <v>1</v>
      </c>
      <c r="E68">
        <v>15</v>
      </c>
      <c r="F68">
        <v>2</v>
      </c>
      <c r="G68">
        <v>1</v>
      </c>
      <c r="H68">
        <v>1</v>
      </c>
      <c r="I68">
        <v>15</v>
      </c>
      <c r="J68">
        <v>1</v>
      </c>
      <c r="K68">
        <v>2</v>
      </c>
      <c r="L68">
        <v>2</v>
      </c>
      <c r="M68">
        <v>15</v>
      </c>
      <c r="N68">
        <v>1</v>
      </c>
      <c r="O68">
        <v>2</v>
      </c>
      <c r="P68">
        <v>2</v>
      </c>
      <c r="Q68">
        <v>15</v>
      </c>
      <c r="R68">
        <v>3</v>
      </c>
      <c r="S68">
        <v>1</v>
      </c>
      <c r="T68">
        <v>2</v>
      </c>
      <c r="U68">
        <v>15</v>
      </c>
      <c r="V68">
        <v>1</v>
      </c>
      <c r="W68">
        <v>1</v>
      </c>
      <c r="X68">
        <v>2</v>
      </c>
      <c r="Y68">
        <v>15</v>
      </c>
      <c r="Z68">
        <v>1</v>
      </c>
      <c r="AA68">
        <v>2</v>
      </c>
      <c r="AB68">
        <v>2</v>
      </c>
      <c r="AC68">
        <v>15</v>
      </c>
      <c r="AD68">
        <v>2</v>
      </c>
      <c r="AE68">
        <v>2</v>
      </c>
      <c r="AF68">
        <v>2</v>
      </c>
      <c r="AG68">
        <v>15</v>
      </c>
      <c r="AH68">
        <v>2</v>
      </c>
      <c r="AI68">
        <v>2</v>
      </c>
      <c r="AJ68">
        <v>2</v>
      </c>
    </row>
    <row r="69" spans="1:36" ht="12.75">
      <c r="A69">
        <v>16</v>
      </c>
      <c r="B69">
        <v>1</v>
      </c>
      <c r="C69">
        <v>1</v>
      </c>
      <c r="D69">
        <v>1</v>
      </c>
      <c r="E69">
        <v>16</v>
      </c>
      <c r="F69">
        <v>2</v>
      </c>
      <c r="G69">
        <v>2</v>
      </c>
      <c r="H69">
        <v>2</v>
      </c>
      <c r="I69">
        <v>16</v>
      </c>
      <c r="J69">
        <v>2</v>
      </c>
      <c r="K69">
        <v>1</v>
      </c>
      <c r="L69">
        <v>1</v>
      </c>
      <c r="M69">
        <v>16</v>
      </c>
      <c r="N69">
        <v>2</v>
      </c>
      <c r="O69">
        <v>2</v>
      </c>
      <c r="P69">
        <v>1</v>
      </c>
      <c r="Q69">
        <v>16</v>
      </c>
      <c r="R69">
        <v>2</v>
      </c>
      <c r="S69">
        <v>1</v>
      </c>
      <c r="T69">
        <v>2</v>
      </c>
      <c r="U69">
        <v>16</v>
      </c>
      <c r="V69">
        <v>1</v>
      </c>
      <c r="W69">
        <v>1</v>
      </c>
      <c r="X69">
        <v>1</v>
      </c>
      <c r="Y69">
        <v>16</v>
      </c>
      <c r="Z69">
        <v>2</v>
      </c>
      <c r="AA69">
        <v>1</v>
      </c>
      <c r="AB69">
        <v>1</v>
      </c>
      <c r="AC69">
        <v>16</v>
      </c>
      <c r="AD69">
        <v>5</v>
      </c>
      <c r="AE69">
        <v>2</v>
      </c>
      <c r="AF69">
        <v>3</v>
      </c>
      <c r="AG69">
        <v>16</v>
      </c>
      <c r="AH69">
        <v>2</v>
      </c>
      <c r="AI69">
        <v>1</v>
      </c>
      <c r="AJ69">
        <v>1</v>
      </c>
    </row>
    <row r="70" spans="1:36" ht="12.75">
      <c r="A70">
        <v>17</v>
      </c>
      <c r="B70">
        <v>1</v>
      </c>
      <c r="C70">
        <v>1</v>
      </c>
      <c r="D70">
        <v>1</v>
      </c>
      <c r="E70">
        <v>17</v>
      </c>
      <c r="F70">
        <v>1</v>
      </c>
      <c r="G70">
        <v>1</v>
      </c>
      <c r="H70">
        <v>1</v>
      </c>
      <c r="I70">
        <v>17</v>
      </c>
      <c r="J70">
        <v>1</v>
      </c>
      <c r="K70">
        <v>1</v>
      </c>
      <c r="L70">
        <v>1</v>
      </c>
      <c r="M70">
        <v>17</v>
      </c>
      <c r="N70">
        <v>1</v>
      </c>
      <c r="O70">
        <v>1</v>
      </c>
      <c r="P70">
        <v>1</v>
      </c>
      <c r="Q70">
        <v>17</v>
      </c>
      <c r="R70">
        <v>1</v>
      </c>
      <c r="S70">
        <v>2</v>
      </c>
      <c r="T70">
        <v>1</v>
      </c>
      <c r="U70">
        <v>17</v>
      </c>
      <c r="V70">
        <v>2</v>
      </c>
      <c r="W70">
        <v>1</v>
      </c>
      <c r="X70">
        <v>1</v>
      </c>
      <c r="Y70">
        <v>17</v>
      </c>
      <c r="Z70">
        <v>1</v>
      </c>
      <c r="AA70">
        <v>1</v>
      </c>
      <c r="AB70">
        <v>1</v>
      </c>
      <c r="AC70">
        <v>17</v>
      </c>
      <c r="AD70">
        <v>1</v>
      </c>
      <c r="AE70">
        <v>1</v>
      </c>
      <c r="AF70">
        <v>3</v>
      </c>
      <c r="AG70">
        <v>17</v>
      </c>
      <c r="AH70">
        <v>1</v>
      </c>
      <c r="AI70">
        <v>1</v>
      </c>
      <c r="AJ70">
        <v>1</v>
      </c>
    </row>
    <row r="71" spans="1:36" ht="12.75">
      <c r="A71">
        <v>18</v>
      </c>
      <c r="B71">
        <v>2</v>
      </c>
      <c r="C71">
        <v>2</v>
      </c>
      <c r="D71">
        <v>1</v>
      </c>
      <c r="E71">
        <v>18</v>
      </c>
      <c r="F71">
        <v>2</v>
      </c>
      <c r="G71">
        <v>2</v>
      </c>
      <c r="H71">
        <v>2</v>
      </c>
      <c r="I71">
        <v>18</v>
      </c>
      <c r="J71">
        <v>1</v>
      </c>
      <c r="K71">
        <v>2</v>
      </c>
      <c r="L71">
        <v>3</v>
      </c>
      <c r="M71">
        <v>18</v>
      </c>
      <c r="N71">
        <v>2</v>
      </c>
      <c r="O71">
        <v>2</v>
      </c>
      <c r="P71">
        <v>3</v>
      </c>
      <c r="Q71">
        <v>18</v>
      </c>
      <c r="R71">
        <v>3</v>
      </c>
      <c r="S71">
        <v>1</v>
      </c>
      <c r="T71">
        <v>1</v>
      </c>
      <c r="U71">
        <v>18</v>
      </c>
      <c r="V71">
        <v>1</v>
      </c>
      <c r="W71">
        <v>1</v>
      </c>
      <c r="X71">
        <v>3</v>
      </c>
      <c r="Y71">
        <v>18</v>
      </c>
      <c r="Z71">
        <v>1</v>
      </c>
      <c r="AA71">
        <v>2</v>
      </c>
      <c r="AB71">
        <v>3</v>
      </c>
      <c r="AC71">
        <v>18</v>
      </c>
      <c r="AD71">
        <v>3</v>
      </c>
      <c r="AE71">
        <v>2</v>
      </c>
      <c r="AF71">
        <v>3</v>
      </c>
      <c r="AG71">
        <v>18</v>
      </c>
      <c r="AH71">
        <v>3</v>
      </c>
      <c r="AI71">
        <v>3</v>
      </c>
      <c r="AJ71">
        <v>1</v>
      </c>
    </row>
    <row r="72" spans="1:36" ht="12.75">
      <c r="A72" t="s">
        <v>1</v>
      </c>
      <c r="B72">
        <f>SUM(B54:B71)</f>
        <v>26</v>
      </c>
      <c r="C72">
        <f>SUM(C54:C71)</f>
        <v>26</v>
      </c>
      <c r="D72">
        <f>SUM(D54:D71)</f>
        <v>25</v>
      </c>
      <c r="E72" t="s">
        <v>1</v>
      </c>
      <c r="F72">
        <f>SUM(F54:F71)</f>
        <v>26</v>
      </c>
      <c r="G72">
        <f>SUM(G54:G71)</f>
        <v>27</v>
      </c>
      <c r="H72">
        <f>SUM(H54:H71)</f>
        <v>25</v>
      </c>
      <c r="I72" t="s">
        <v>1</v>
      </c>
      <c r="J72">
        <f>SUM(J54:J71)</f>
        <v>38</v>
      </c>
      <c r="K72">
        <f>SUM(K54:K71)</f>
        <v>32</v>
      </c>
      <c r="L72">
        <f>SUM(L54:L71)</f>
        <v>29</v>
      </c>
      <c r="M72" t="s">
        <v>1</v>
      </c>
      <c r="N72">
        <f>SUM(N54:N71)</f>
        <v>35</v>
      </c>
      <c r="O72">
        <f>SUM(O54:O71)</f>
        <v>30</v>
      </c>
      <c r="P72">
        <f>SUM(P54:P71)</f>
        <v>31</v>
      </c>
      <c r="Q72" t="s">
        <v>1</v>
      </c>
      <c r="R72">
        <f>SUM(R54:R71)</f>
        <v>31</v>
      </c>
      <c r="S72">
        <f>SUM(S54:S71)</f>
        <v>24</v>
      </c>
      <c r="T72">
        <f>SUM(T54:T71)</f>
        <v>28</v>
      </c>
      <c r="U72" t="s">
        <v>1</v>
      </c>
      <c r="V72">
        <f>SUM(V54:V71)</f>
        <v>26</v>
      </c>
      <c r="W72">
        <f>SUM(W54:W71)</f>
        <v>26</v>
      </c>
      <c r="X72">
        <f>SUM(X54:X71)</f>
        <v>28</v>
      </c>
      <c r="Y72" t="s">
        <v>1</v>
      </c>
      <c r="Z72">
        <f>SUM(Z54:Z71)</f>
        <v>33</v>
      </c>
      <c r="AA72">
        <f>SUM(AA54:AA71)</f>
        <v>32</v>
      </c>
      <c r="AB72">
        <f>SUM(AB54:AB71)</f>
        <v>29</v>
      </c>
      <c r="AC72" t="s">
        <v>1</v>
      </c>
      <c r="AD72">
        <f>SUM(AD54:AD71)</f>
        <v>49</v>
      </c>
      <c r="AE72">
        <f>SUM(AE54:AE71)</f>
        <v>39</v>
      </c>
      <c r="AF72">
        <f>SUM(AF54:AF71)</f>
        <v>41</v>
      </c>
      <c r="AG72" t="s">
        <v>1</v>
      </c>
      <c r="AH72">
        <f>SUM(AH54:AH71)</f>
        <v>38</v>
      </c>
      <c r="AI72">
        <f>SUM(AI54:AI71)</f>
        <v>39</v>
      </c>
      <c r="AJ72">
        <f>SUM(AJ54:AJ71)</f>
        <v>28</v>
      </c>
    </row>
    <row r="73" spans="4:36" ht="12.75">
      <c r="D73">
        <f>SUM(B72:D72)</f>
        <v>77</v>
      </c>
      <c r="H73">
        <f>SUM(F72:H72)</f>
        <v>78</v>
      </c>
      <c r="L73">
        <f>SUM(J72:L72)</f>
        <v>99</v>
      </c>
      <c r="P73">
        <f>SUM(N72:P72)</f>
        <v>96</v>
      </c>
      <c r="T73">
        <f>SUM(R72:T72)</f>
        <v>83</v>
      </c>
      <c r="X73">
        <f>SUM(V72:X72)</f>
        <v>80</v>
      </c>
      <c r="AB73">
        <f>SUM(Z72:AB72)</f>
        <v>94</v>
      </c>
      <c r="AF73">
        <f>SUM(AD72:AF72)</f>
        <v>129</v>
      </c>
      <c r="AJ73">
        <f>SUM(AH72:AJ72)</f>
        <v>105</v>
      </c>
    </row>
    <row r="74" spans="2:24" ht="12.75">
      <c r="B74">
        <v>1</v>
      </c>
      <c r="C74">
        <v>1</v>
      </c>
      <c r="D74">
        <v>1</v>
      </c>
      <c r="F74">
        <v>1</v>
      </c>
      <c r="G74">
        <v>1</v>
      </c>
      <c r="H74">
        <v>1</v>
      </c>
      <c r="J74">
        <v>1</v>
      </c>
      <c r="K74">
        <v>1</v>
      </c>
      <c r="L74">
        <v>1</v>
      </c>
      <c r="N74">
        <v>1</v>
      </c>
      <c r="O74">
        <v>1</v>
      </c>
      <c r="P74">
        <v>1</v>
      </c>
      <c r="R74">
        <v>1</v>
      </c>
      <c r="S74">
        <v>1</v>
      </c>
      <c r="T74">
        <v>1</v>
      </c>
      <c r="V74">
        <v>1</v>
      </c>
      <c r="W74">
        <v>1</v>
      </c>
      <c r="X74">
        <v>1</v>
      </c>
    </row>
    <row r="76" spans="1:26" ht="12.75">
      <c r="A76" s="1" t="s">
        <v>40</v>
      </c>
      <c r="Z76" t="s">
        <v>13</v>
      </c>
    </row>
    <row r="77" spans="2:40" ht="12.75">
      <c r="B77" t="s">
        <v>43</v>
      </c>
      <c r="F77" s="15" t="s">
        <v>50</v>
      </c>
      <c r="G77" s="15"/>
      <c r="H77" s="15"/>
      <c r="J77" t="s">
        <v>44</v>
      </c>
      <c r="N77" t="s">
        <v>93</v>
      </c>
      <c r="R77" s="15" t="s">
        <v>42</v>
      </c>
      <c r="S77" s="15"/>
      <c r="T77" s="15"/>
      <c r="V77" t="s">
        <v>45</v>
      </c>
      <c r="Z77" s="14" t="s">
        <v>51</v>
      </c>
      <c r="AA77" s="14"/>
      <c r="AB77" s="14"/>
      <c r="AD77" s="12"/>
      <c r="AE77" s="12"/>
      <c r="AF77" s="12"/>
      <c r="AH77" s="14"/>
      <c r="AI77" s="14"/>
      <c r="AJ77" s="14"/>
      <c r="AL77" s="14"/>
      <c r="AM77" s="14"/>
      <c r="AN77" s="14"/>
    </row>
    <row r="78" spans="1:40" ht="12.75">
      <c r="A78" t="s">
        <v>2</v>
      </c>
      <c r="B78">
        <v>1</v>
      </c>
      <c r="C78">
        <v>2</v>
      </c>
      <c r="D78">
        <v>3</v>
      </c>
      <c r="E78" t="s">
        <v>2</v>
      </c>
      <c r="F78">
        <v>1</v>
      </c>
      <c r="G78">
        <v>2</v>
      </c>
      <c r="H78">
        <v>3</v>
      </c>
      <c r="I78" t="s">
        <v>2</v>
      </c>
      <c r="J78">
        <v>1</v>
      </c>
      <c r="K78">
        <v>2</v>
      </c>
      <c r="L78">
        <v>3</v>
      </c>
      <c r="M78" t="s">
        <v>2</v>
      </c>
      <c r="N78">
        <v>1</v>
      </c>
      <c r="O78">
        <v>2</v>
      </c>
      <c r="P78">
        <v>3</v>
      </c>
      <c r="Q78" t="s">
        <v>2</v>
      </c>
      <c r="R78">
        <v>1</v>
      </c>
      <c r="S78">
        <v>2</v>
      </c>
      <c r="T78">
        <v>3</v>
      </c>
      <c r="U78" t="s">
        <v>2</v>
      </c>
      <c r="V78">
        <v>1</v>
      </c>
      <c r="W78">
        <v>2</v>
      </c>
      <c r="X78">
        <v>3</v>
      </c>
      <c r="Y78" t="s">
        <v>2</v>
      </c>
      <c r="Z78">
        <v>1</v>
      </c>
      <c r="AA78">
        <v>2</v>
      </c>
      <c r="AB78">
        <v>3</v>
      </c>
      <c r="AC78" t="s">
        <v>2</v>
      </c>
      <c r="AD78">
        <v>1</v>
      </c>
      <c r="AE78">
        <v>2</v>
      </c>
      <c r="AF78">
        <v>3</v>
      </c>
      <c r="AG78" t="s">
        <v>2</v>
      </c>
      <c r="AH78">
        <v>1</v>
      </c>
      <c r="AI78">
        <v>2</v>
      </c>
      <c r="AJ78">
        <v>3</v>
      </c>
      <c r="AK78" t="s">
        <v>2</v>
      </c>
      <c r="AL78">
        <v>1</v>
      </c>
      <c r="AM78">
        <v>2</v>
      </c>
      <c r="AN78">
        <v>3</v>
      </c>
    </row>
    <row r="79" spans="1:37" ht="12.75">
      <c r="A79">
        <v>1</v>
      </c>
      <c r="B79">
        <v>2</v>
      </c>
      <c r="C79">
        <v>1</v>
      </c>
      <c r="D79">
        <v>1</v>
      </c>
      <c r="E79">
        <v>1</v>
      </c>
      <c r="F79">
        <v>3</v>
      </c>
      <c r="G79">
        <v>2</v>
      </c>
      <c r="H79">
        <v>4</v>
      </c>
      <c r="I79">
        <v>1</v>
      </c>
      <c r="J79">
        <v>1</v>
      </c>
      <c r="K79">
        <v>1</v>
      </c>
      <c r="L79">
        <v>1</v>
      </c>
      <c r="M79">
        <v>1</v>
      </c>
      <c r="N79">
        <v>3</v>
      </c>
      <c r="O79">
        <v>1</v>
      </c>
      <c r="P79">
        <v>1</v>
      </c>
      <c r="Q79">
        <v>1</v>
      </c>
      <c r="R79">
        <v>3</v>
      </c>
      <c r="S79">
        <v>3</v>
      </c>
      <c r="T79">
        <v>1</v>
      </c>
      <c r="U79">
        <v>1</v>
      </c>
      <c r="V79">
        <v>1</v>
      </c>
      <c r="W79">
        <v>1</v>
      </c>
      <c r="X79">
        <v>2</v>
      </c>
      <c r="Y79">
        <v>1</v>
      </c>
      <c r="Z79">
        <v>1</v>
      </c>
      <c r="AA79">
        <v>1</v>
      </c>
      <c r="AB79">
        <v>1</v>
      </c>
      <c r="AC79">
        <v>1</v>
      </c>
      <c r="AG79">
        <v>1</v>
      </c>
      <c r="AK79">
        <v>1</v>
      </c>
    </row>
    <row r="80" spans="1:37" ht="12.75">
      <c r="A80">
        <v>2</v>
      </c>
      <c r="B80">
        <v>3</v>
      </c>
      <c r="C80">
        <v>3</v>
      </c>
      <c r="D80">
        <v>3</v>
      </c>
      <c r="E80">
        <v>2</v>
      </c>
      <c r="F80">
        <v>1</v>
      </c>
      <c r="G80">
        <v>1</v>
      </c>
      <c r="H80">
        <v>2</v>
      </c>
      <c r="I80">
        <v>2</v>
      </c>
      <c r="J80">
        <v>1</v>
      </c>
      <c r="K80">
        <v>1</v>
      </c>
      <c r="L80">
        <v>1</v>
      </c>
      <c r="M80">
        <v>2</v>
      </c>
      <c r="N80">
        <v>1</v>
      </c>
      <c r="O80">
        <v>1</v>
      </c>
      <c r="P80">
        <v>2</v>
      </c>
      <c r="Q80">
        <v>2</v>
      </c>
      <c r="R80">
        <v>1</v>
      </c>
      <c r="S80">
        <v>1</v>
      </c>
      <c r="T80">
        <v>1</v>
      </c>
      <c r="U80">
        <v>2</v>
      </c>
      <c r="V80">
        <v>4</v>
      </c>
      <c r="W80">
        <v>1</v>
      </c>
      <c r="X80">
        <v>2</v>
      </c>
      <c r="Y80">
        <v>2</v>
      </c>
      <c r="Z80">
        <v>1</v>
      </c>
      <c r="AA80">
        <v>1</v>
      </c>
      <c r="AB80">
        <v>2</v>
      </c>
      <c r="AC80">
        <v>2</v>
      </c>
      <c r="AG80">
        <v>2</v>
      </c>
      <c r="AK80">
        <v>2</v>
      </c>
    </row>
    <row r="81" spans="1:37" ht="12.75">
      <c r="A81">
        <v>3</v>
      </c>
      <c r="B81">
        <v>1</v>
      </c>
      <c r="C81">
        <v>1</v>
      </c>
      <c r="D81">
        <v>1</v>
      </c>
      <c r="E81">
        <v>3</v>
      </c>
      <c r="F81">
        <v>1</v>
      </c>
      <c r="G81">
        <v>2</v>
      </c>
      <c r="H81">
        <v>2</v>
      </c>
      <c r="I81">
        <v>3</v>
      </c>
      <c r="J81">
        <v>2</v>
      </c>
      <c r="K81">
        <v>2</v>
      </c>
      <c r="L81">
        <v>1</v>
      </c>
      <c r="M81">
        <v>3</v>
      </c>
      <c r="N81">
        <v>1</v>
      </c>
      <c r="O81">
        <v>2</v>
      </c>
      <c r="P81">
        <v>1</v>
      </c>
      <c r="Q81">
        <v>3</v>
      </c>
      <c r="R81">
        <v>1</v>
      </c>
      <c r="S81">
        <v>2</v>
      </c>
      <c r="T81">
        <v>2</v>
      </c>
      <c r="U81">
        <v>3</v>
      </c>
      <c r="V81">
        <v>2</v>
      </c>
      <c r="W81">
        <v>2</v>
      </c>
      <c r="X81">
        <v>2</v>
      </c>
      <c r="Y81">
        <v>3</v>
      </c>
      <c r="Z81">
        <v>1</v>
      </c>
      <c r="AA81">
        <v>2</v>
      </c>
      <c r="AB81">
        <v>1</v>
      </c>
      <c r="AC81">
        <v>3</v>
      </c>
      <c r="AG81">
        <v>3</v>
      </c>
      <c r="AK81">
        <v>3</v>
      </c>
    </row>
    <row r="82" spans="1:37" ht="12.75">
      <c r="A82">
        <v>4</v>
      </c>
      <c r="B82">
        <v>1</v>
      </c>
      <c r="C82">
        <v>1</v>
      </c>
      <c r="D82">
        <v>1</v>
      </c>
      <c r="E82">
        <v>4</v>
      </c>
      <c r="F82">
        <v>1</v>
      </c>
      <c r="G82">
        <v>1</v>
      </c>
      <c r="H82">
        <v>2</v>
      </c>
      <c r="I82">
        <v>4</v>
      </c>
      <c r="J82">
        <v>1</v>
      </c>
      <c r="K82">
        <v>5</v>
      </c>
      <c r="L82">
        <v>2</v>
      </c>
      <c r="M82">
        <v>4</v>
      </c>
      <c r="N82">
        <v>3</v>
      </c>
      <c r="O82">
        <v>1</v>
      </c>
      <c r="P82">
        <v>1</v>
      </c>
      <c r="Q82">
        <v>4</v>
      </c>
      <c r="R82">
        <v>1</v>
      </c>
      <c r="S82">
        <v>1</v>
      </c>
      <c r="T82">
        <v>2</v>
      </c>
      <c r="U82">
        <v>4</v>
      </c>
      <c r="V82">
        <v>1</v>
      </c>
      <c r="W82">
        <v>1</v>
      </c>
      <c r="X82">
        <v>1</v>
      </c>
      <c r="Y82">
        <v>4</v>
      </c>
      <c r="Z82">
        <v>3</v>
      </c>
      <c r="AA82">
        <v>2</v>
      </c>
      <c r="AB82">
        <v>1</v>
      </c>
      <c r="AC82">
        <v>4</v>
      </c>
      <c r="AG82">
        <v>4</v>
      </c>
      <c r="AK82">
        <v>4</v>
      </c>
    </row>
    <row r="83" spans="1:37" ht="12.75">
      <c r="A83">
        <v>5</v>
      </c>
      <c r="B83">
        <v>2</v>
      </c>
      <c r="C83">
        <v>1</v>
      </c>
      <c r="D83">
        <v>3</v>
      </c>
      <c r="E83">
        <v>5</v>
      </c>
      <c r="F83">
        <v>1</v>
      </c>
      <c r="G83">
        <v>1</v>
      </c>
      <c r="H83">
        <v>2</v>
      </c>
      <c r="I83">
        <v>5</v>
      </c>
      <c r="J83">
        <v>2</v>
      </c>
      <c r="K83">
        <v>1</v>
      </c>
      <c r="L83">
        <v>1</v>
      </c>
      <c r="M83">
        <v>5</v>
      </c>
      <c r="N83">
        <v>1</v>
      </c>
      <c r="O83">
        <v>1</v>
      </c>
      <c r="P83">
        <v>2</v>
      </c>
      <c r="Q83">
        <v>5</v>
      </c>
      <c r="R83">
        <v>2</v>
      </c>
      <c r="S83">
        <v>1</v>
      </c>
      <c r="T83">
        <v>1</v>
      </c>
      <c r="U83">
        <v>5</v>
      </c>
      <c r="V83">
        <v>1</v>
      </c>
      <c r="W83">
        <v>2</v>
      </c>
      <c r="X83">
        <v>1</v>
      </c>
      <c r="Y83">
        <v>5</v>
      </c>
      <c r="Z83">
        <v>1</v>
      </c>
      <c r="AA83">
        <v>1</v>
      </c>
      <c r="AB83">
        <v>1</v>
      </c>
      <c r="AC83">
        <v>5</v>
      </c>
      <c r="AG83">
        <v>5</v>
      </c>
      <c r="AK83">
        <v>5</v>
      </c>
    </row>
    <row r="84" spans="1:37" ht="12.75">
      <c r="A84">
        <v>6</v>
      </c>
      <c r="B84">
        <v>3</v>
      </c>
      <c r="C84">
        <v>1</v>
      </c>
      <c r="D84">
        <v>3</v>
      </c>
      <c r="E84">
        <v>6</v>
      </c>
      <c r="F84">
        <v>4</v>
      </c>
      <c r="G84">
        <v>2</v>
      </c>
      <c r="H84">
        <v>1</v>
      </c>
      <c r="I84">
        <v>6</v>
      </c>
      <c r="J84">
        <v>1</v>
      </c>
      <c r="K84">
        <v>1</v>
      </c>
      <c r="L84">
        <v>1</v>
      </c>
      <c r="M84">
        <v>6</v>
      </c>
      <c r="N84">
        <v>2</v>
      </c>
      <c r="O84">
        <v>3</v>
      </c>
      <c r="P84">
        <v>1</v>
      </c>
      <c r="Q84">
        <v>6</v>
      </c>
      <c r="R84">
        <v>1</v>
      </c>
      <c r="S84">
        <v>1</v>
      </c>
      <c r="T84">
        <v>4</v>
      </c>
      <c r="U84">
        <v>6</v>
      </c>
      <c r="V84">
        <v>1</v>
      </c>
      <c r="W84">
        <v>2</v>
      </c>
      <c r="X84">
        <v>1</v>
      </c>
      <c r="Y84">
        <v>6</v>
      </c>
      <c r="Z84">
        <v>3</v>
      </c>
      <c r="AA84">
        <v>1</v>
      </c>
      <c r="AB84">
        <v>3</v>
      </c>
      <c r="AC84">
        <v>6</v>
      </c>
      <c r="AG84">
        <v>6</v>
      </c>
      <c r="AK84">
        <v>6</v>
      </c>
    </row>
    <row r="85" spans="1:37" ht="12.75">
      <c r="A85">
        <v>7</v>
      </c>
      <c r="B85">
        <v>1</v>
      </c>
      <c r="C85">
        <v>1</v>
      </c>
      <c r="D85">
        <v>1</v>
      </c>
      <c r="E85">
        <v>7</v>
      </c>
      <c r="F85">
        <v>1</v>
      </c>
      <c r="G85">
        <v>2</v>
      </c>
      <c r="H85">
        <v>2</v>
      </c>
      <c r="I85">
        <v>7</v>
      </c>
      <c r="J85">
        <v>1</v>
      </c>
      <c r="K85">
        <v>1</v>
      </c>
      <c r="L85">
        <v>1</v>
      </c>
      <c r="M85">
        <v>7</v>
      </c>
      <c r="N85">
        <v>2</v>
      </c>
      <c r="O85">
        <v>1</v>
      </c>
      <c r="P85">
        <v>2</v>
      </c>
      <c r="Q85">
        <v>7</v>
      </c>
      <c r="R85">
        <v>1</v>
      </c>
      <c r="S85">
        <v>2</v>
      </c>
      <c r="T85">
        <v>2</v>
      </c>
      <c r="U85">
        <v>7</v>
      </c>
      <c r="V85">
        <v>2</v>
      </c>
      <c r="W85">
        <v>1</v>
      </c>
      <c r="X85">
        <v>1</v>
      </c>
      <c r="Y85">
        <v>7</v>
      </c>
      <c r="Z85">
        <v>2</v>
      </c>
      <c r="AA85">
        <v>1</v>
      </c>
      <c r="AB85">
        <v>1</v>
      </c>
      <c r="AC85">
        <v>7</v>
      </c>
      <c r="AG85">
        <v>7</v>
      </c>
      <c r="AK85">
        <v>7</v>
      </c>
    </row>
    <row r="86" spans="1:37" ht="12.75">
      <c r="A86">
        <v>8</v>
      </c>
      <c r="B86">
        <v>1</v>
      </c>
      <c r="C86">
        <v>3</v>
      </c>
      <c r="D86">
        <v>1</v>
      </c>
      <c r="E86">
        <v>8</v>
      </c>
      <c r="F86">
        <v>3</v>
      </c>
      <c r="G86">
        <v>1</v>
      </c>
      <c r="H86">
        <v>1</v>
      </c>
      <c r="I86">
        <v>8</v>
      </c>
      <c r="J86">
        <v>2</v>
      </c>
      <c r="K86">
        <v>5</v>
      </c>
      <c r="L86">
        <v>1</v>
      </c>
      <c r="M86">
        <v>8</v>
      </c>
      <c r="N86">
        <v>2</v>
      </c>
      <c r="O86">
        <v>3</v>
      </c>
      <c r="P86">
        <v>1</v>
      </c>
      <c r="Q86">
        <v>8</v>
      </c>
      <c r="R86">
        <v>2</v>
      </c>
      <c r="S86">
        <v>2</v>
      </c>
      <c r="T86">
        <v>4</v>
      </c>
      <c r="U86">
        <v>8</v>
      </c>
      <c r="V86">
        <v>1</v>
      </c>
      <c r="W86">
        <v>1</v>
      </c>
      <c r="X86">
        <v>1</v>
      </c>
      <c r="Y86">
        <v>8</v>
      </c>
      <c r="Z86">
        <v>2</v>
      </c>
      <c r="AA86">
        <v>2</v>
      </c>
      <c r="AB86">
        <v>6</v>
      </c>
      <c r="AC86">
        <v>8</v>
      </c>
      <c r="AG86">
        <v>8</v>
      </c>
      <c r="AK86">
        <v>8</v>
      </c>
    </row>
    <row r="87" spans="1:37" ht="12.75">
      <c r="A87">
        <v>9</v>
      </c>
      <c r="B87">
        <v>1</v>
      </c>
      <c r="C87">
        <v>1</v>
      </c>
      <c r="D87">
        <v>1</v>
      </c>
      <c r="E87">
        <v>9</v>
      </c>
      <c r="F87">
        <v>1</v>
      </c>
      <c r="G87">
        <v>1</v>
      </c>
      <c r="H87">
        <v>1</v>
      </c>
      <c r="I87">
        <v>9</v>
      </c>
      <c r="J87">
        <v>1</v>
      </c>
      <c r="K87">
        <v>1</v>
      </c>
      <c r="L87">
        <v>1</v>
      </c>
      <c r="M87">
        <v>9</v>
      </c>
      <c r="N87">
        <v>1</v>
      </c>
      <c r="O87">
        <v>1</v>
      </c>
      <c r="P87">
        <v>1</v>
      </c>
      <c r="Q87">
        <v>9</v>
      </c>
      <c r="R87">
        <v>1</v>
      </c>
      <c r="S87">
        <v>1</v>
      </c>
      <c r="T87">
        <v>1</v>
      </c>
      <c r="U87">
        <v>9</v>
      </c>
      <c r="V87">
        <v>1</v>
      </c>
      <c r="W87">
        <v>1</v>
      </c>
      <c r="X87">
        <v>1</v>
      </c>
      <c r="Y87">
        <v>9</v>
      </c>
      <c r="Z87">
        <v>1</v>
      </c>
      <c r="AA87">
        <v>2</v>
      </c>
      <c r="AB87">
        <v>2</v>
      </c>
      <c r="AC87">
        <v>9</v>
      </c>
      <c r="AG87">
        <v>9</v>
      </c>
      <c r="AK87">
        <v>9</v>
      </c>
    </row>
    <row r="88" spans="1:37" ht="12.75">
      <c r="A88">
        <v>10</v>
      </c>
      <c r="B88">
        <v>2</v>
      </c>
      <c r="C88">
        <v>1</v>
      </c>
      <c r="D88">
        <v>1</v>
      </c>
      <c r="E88">
        <v>10</v>
      </c>
      <c r="F88">
        <v>1</v>
      </c>
      <c r="G88">
        <v>1</v>
      </c>
      <c r="H88">
        <v>1</v>
      </c>
      <c r="I88">
        <v>10</v>
      </c>
      <c r="J88">
        <v>1</v>
      </c>
      <c r="K88">
        <v>1</v>
      </c>
      <c r="L88">
        <v>1</v>
      </c>
      <c r="M88">
        <v>10</v>
      </c>
      <c r="N88">
        <v>2</v>
      </c>
      <c r="O88">
        <v>1</v>
      </c>
      <c r="P88">
        <v>1</v>
      </c>
      <c r="Q88">
        <v>10</v>
      </c>
      <c r="R88">
        <v>1</v>
      </c>
      <c r="S88">
        <v>2</v>
      </c>
      <c r="T88">
        <v>1</v>
      </c>
      <c r="U88">
        <v>10</v>
      </c>
      <c r="V88">
        <v>1</v>
      </c>
      <c r="W88">
        <v>2</v>
      </c>
      <c r="X88">
        <v>1</v>
      </c>
      <c r="Y88">
        <v>10</v>
      </c>
      <c r="Z88">
        <v>1</v>
      </c>
      <c r="AA88">
        <v>1</v>
      </c>
      <c r="AB88">
        <v>1</v>
      </c>
      <c r="AC88">
        <v>10</v>
      </c>
      <c r="AG88">
        <v>10</v>
      </c>
      <c r="AK88">
        <v>10</v>
      </c>
    </row>
    <row r="89" spans="1:37" ht="12.75">
      <c r="A89">
        <v>11</v>
      </c>
      <c r="B89">
        <v>1</v>
      </c>
      <c r="C89">
        <v>1</v>
      </c>
      <c r="D89">
        <v>1</v>
      </c>
      <c r="E89">
        <v>11</v>
      </c>
      <c r="F89">
        <v>2</v>
      </c>
      <c r="G89">
        <v>2</v>
      </c>
      <c r="H89">
        <v>1</v>
      </c>
      <c r="I89">
        <v>11</v>
      </c>
      <c r="J89">
        <v>1</v>
      </c>
      <c r="K89">
        <v>1</v>
      </c>
      <c r="L89">
        <v>2</v>
      </c>
      <c r="M89">
        <v>11</v>
      </c>
      <c r="N89">
        <v>1</v>
      </c>
      <c r="O89">
        <v>1</v>
      </c>
      <c r="P89">
        <v>1</v>
      </c>
      <c r="Q89">
        <v>11</v>
      </c>
      <c r="R89">
        <v>1</v>
      </c>
      <c r="S89">
        <v>1</v>
      </c>
      <c r="T89">
        <v>1</v>
      </c>
      <c r="U89">
        <v>11</v>
      </c>
      <c r="V89">
        <v>2</v>
      </c>
      <c r="W89">
        <v>1</v>
      </c>
      <c r="X89">
        <v>1</v>
      </c>
      <c r="Y89">
        <v>11</v>
      </c>
      <c r="Z89">
        <v>1</v>
      </c>
      <c r="AA89">
        <v>1</v>
      </c>
      <c r="AB89">
        <v>2</v>
      </c>
      <c r="AC89">
        <v>11</v>
      </c>
      <c r="AG89">
        <v>11</v>
      </c>
      <c r="AK89">
        <v>11</v>
      </c>
    </row>
    <row r="90" spans="1:37" ht="12.75">
      <c r="A90">
        <v>12</v>
      </c>
      <c r="B90">
        <v>1</v>
      </c>
      <c r="C90">
        <v>2</v>
      </c>
      <c r="D90">
        <v>5</v>
      </c>
      <c r="E90">
        <v>12</v>
      </c>
      <c r="F90">
        <v>7</v>
      </c>
      <c r="G90">
        <v>1</v>
      </c>
      <c r="H90">
        <v>3</v>
      </c>
      <c r="I90">
        <v>12</v>
      </c>
      <c r="J90">
        <v>1</v>
      </c>
      <c r="K90">
        <v>2</v>
      </c>
      <c r="L90">
        <v>2</v>
      </c>
      <c r="M90">
        <v>12</v>
      </c>
      <c r="N90">
        <v>1</v>
      </c>
      <c r="O90">
        <v>1</v>
      </c>
      <c r="P90">
        <v>1</v>
      </c>
      <c r="Q90">
        <v>12</v>
      </c>
      <c r="R90">
        <v>1</v>
      </c>
      <c r="S90">
        <v>1</v>
      </c>
      <c r="T90">
        <v>1</v>
      </c>
      <c r="U90">
        <v>12</v>
      </c>
      <c r="V90">
        <v>1</v>
      </c>
      <c r="W90">
        <v>1</v>
      </c>
      <c r="X90">
        <v>1</v>
      </c>
      <c r="Y90">
        <v>12</v>
      </c>
      <c r="Z90">
        <v>1</v>
      </c>
      <c r="AA90">
        <v>1</v>
      </c>
      <c r="AB90">
        <v>2</v>
      </c>
      <c r="AC90">
        <v>12</v>
      </c>
      <c r="AG90">
        <v>12</v>
      </c>
      <c r="AK90">
        <v>12</v>
      </c>
    </row>
    <row r="91" spans="1:37" ht="12.75">
      <c r="A91">
        <v>13</v>
      </c>
      <c r="B91">
        <v>1</v>
      </c>
      <c r="C91">
        <v>2</v>
      </c>
      <c r="D91">
        <v>1</v>
      </c>
      <c r="E91">
        <v>13</v>
      </c>
      <c r="F91">
        <v>2</v>
      </c>
      <c r="G91">
        <v>1</v>
      </c>
      <c r="H91">
        <v>1</v>
      </c>
      <c r="I91">
        <v>13</v>
      </c>
      <c r="J91">
        <v>1</v>
      </c>
      <c r="K91">
        <v>4</v>
      </c>
      <c r="L91">
        <v>2</v>
      </c>
      <c r="M91">
        <v>13</v>
      </c>
      <c r="N91">
        <v>2</v>
      </c>
      <c r="O91">
        <v>2</v>
      </c>
      <c r="P91">
        <v>1</v>
      </c>
      <c r="Q91">
        <v>13</v>
      </c>
      <c r="R91">
        <v>2</v>
      </c>
      <c r="S91">
        <v>2</v>
      </c>
      <c r="T91">
        <v>3</v>
      </c>
      <c r="U91">
        <v>13</v>
      </c>
      <c r="V91">
        <v>2</v>
      </c>
      <c r="W91">
        <v>1</v>
      </c>
      <c r="X91">
        <v>1</v>
      </c>
      <c r="Y91">
        <v>13</v>
      </c>
      <c r="Z91">
        <v>1</v>
      </c>
      <c r="AA91">
        <v>1</v>
      </c>
      <c r="AB91">
        <v>1</v>
      </c>
      <c r="AC91">
        <v>13</v>
      </c>
      <c r="AG91">
        <v>13</v>
      </c>
      <c r="AK91">
        <v>13</v>
      </c>
    </row>
    <row r="92" spans="1:37" ht="12.75">
      <c r="A92">
        <v>14</v>
      </c>
      <c r="B92">
        <v>1</v>
      </c>
      <c r="C92">
        <v>1</v>
      </c>
      <c r="D92">
        <v>2</v>
      </c>
      <c r="E92">
        <v>14</v>
      </c>
      <c r="F92">
        <v>2</v>
      </c>
      <c r="G92">
        <v>1</v>
      </c>
      <c r="H92">
        <v>1</v>
      </c>
      <c r="I92">
        <v>14</v>
      </c>
      <c r="J92">
        <v>2</v>
      </c>
      <c r="K92">
        <v>2</v>
      </c>
      <c r="L92">
        <v>3</v>
      </c>
      <c r="M92">
        <v>14</v>
      </c>
      <c r="N92">
        <v>2</v>
      </c>
      <c r="O92">
        <v>2</v>
      </c>
      <c r="P92">
        <v>2</v>
      </c>
      <c r="Q92">
        <v>14</v>
      </c>
      <c r="R92">
        <v>1</v>
      </c>
      <c r="S92">
        <v>1</v>
      </c>
      <c r="T92">
        <v>2</v>
      </c>
      <c r="U92">
        <v>14</v>
      </c>
      <c r="V92">
        <v>2</v>
      </c>
      <c r="W92">
        <v>1</v>
      </c>
      <c r="X92">
        <v>1</v>
      </c>
      <c r="Y92">
        <v>14</v>
      </c>
      <c r="Z92">
        <v>1</v>
      </c>
      <c r="AA92">
        <v>2</v>
      </c>
      <c r="AB92">
        <v>2</v>
      </c>
      <c r="AC92">
        <v>14</v>
      </c>
      <c r="AG92">
        <v>14</v>
      </c>
      <c r="AK92">
        <v>14</v>
      </c>
    </row>
    <row r="93" spans="1:37" ht="12.75">
      <c r="A93">
        <v>15</v>
      </c>
      <c r="B93">
        <v>2</v>
      </c>
      <c r="C93">
        <v>1</v>
      </c>
      <c r="D93">
        <v>2</v>
      </c>
      <c r="E93">
        <v>15</v>
      </c>
      <c r="F93">
        <v>2</v>
      </c>
      <c r="G93">
        <v>2</v>
      </c>
      <c r="H93">
        <v>3</v>
      </c>
      <c r="I93">
        <v>15</v>
      </c>
      <c r="J93">
        <v>1</v>
      </c>
      <c r="K93">
        <v>2</v>
      </c>
      <c r="L93">
        <v>2</v>
      </c>
      <c r="M93">
        <v>15</v>
      </c>
      <c r="N93">
        <v>1</v>
      </c>
      <c r="O93">
        <v>2</v>
      </c>
      <c r="P93">
        <v>1</v>
      </c>
      <c r="Q93">
        <v>15</v>
      </c>
      <c r="R93">
        <v>2</v>
      </c>
      <c r="S93">
        <v>1</v>
      </c>
      <c r="T93">
        <v>1</v>
      </c>
      <c r="U93">
        <v>15</v>
      </c>
      <c r="V93">
        <v>1</v>
      </c>
      <c r="W93">
        <v>1</v>
      </c>
      <c r="X93">
        <v>2</v>
      </c>
      <c r="Y93">
        <v>15</v>
      </c>
      <c r="Z93">
        <v>2</v>
      </c>
      <c r="AA93">
        <v>1</v>
      </c>
      <c r="AB93">
        <v>1</v>
      </c>
      <c r="AC93">
        <v>15</v>
      </c>
      <c r="AG93">
        <v>15</v>
      </c>
      <c r="AK93">
        <v>15</v>
      </c>
    </row>
    <row r="94" spans="1:37" ht="12.75">
      <c r="A94">
        <v>16</v>
      </c>
      <c r="B94">
        <v>1</v>
      </c>
      <c r="C94">
        <v>2</v>
      </c>
      <c r="D94">
        <v>2</v>
      </c>
      <c r="E94">
        <v>16</v>
      </c>
      <c r="F94">
        <v>2</v>
      </c>
      <c r="G94">
        <v>2</v>
      </c>
      <c r="H94">
        <v>2</v>
      </c>
      <c r="I94">
        <v>16</v>
      </c>
      <c r="J94">
        <v>1</v>
      </c>
      <c r="K94">
        <v>1</v>
      </c>
      <c r="L94">
        <v>1</v>
      </c>
      <c r="M94">
        <v>16</v>
      </c>
      <c r="N94">
        <v>2</v>
      </c>
      <c r="O94">
        <v>2</v>
      </c>
      <c r="P94">
        <v>1</v>
      </c>
      <c r="Q94">
        <v>16</v>
      </c>
      <c r="R94">
        <v>1</v>
      </c>
      <c r="S94">
        <v>1</v>
      </c>
      <c r="T94">
        <v>2</v>
      </c>
      <c r="U94">
        <v>16</v>
      </c>
      <c r="V94">
        <v>2</v>
      </c>
      <c r="W94">
        <v>2</v>
      </c>
      <c r="X94">
        <v>1</v>
      </c>
      <c r="Y94">
        <v>16</v>
      </c>
      <c r="Z94">
        <v>3</v>
      </c>
      <c r="AA94">
        <v>2</v>
      </c>
      <c r="AB94">
        <v>2</v>
      </c>
      <c r="AC94">
        <v>16</v>
      </c>
      <c r="AG94">
        <v>16</v>
      </c>
      <c r="AK94">
        <v>16</v>
      </c>
    </row>
    <row r="95" spans="1:37" ht="12.75">
      <c r="A95">
        <v>17</v>
      </c>
      <c r="B95">
        <v>1</v>
      </c>
      <c r="C95">
        <v>1</v>
      </c>
      <c r="D95">
        <v>1</v>
      </c>
      <c r="E95">
        <v>17</v>
      </c>
      <c r="F95">
        <v>1</v>
      </c>
      <c r="G95">
        <v>1</v>
      </c>
      <c r="H95">
        <v>1</v>
      </c>
      <c r="I95">
        <v>17</v>
      </c>
      <c r="J95">
        <v>1</v>
      </c>
      <c r="K95">
        <v>1</v>
      </c>
      <c r="L95">
        <v>1</v>
      </c>
      <c r="M95">
        <v>17</v>
      </c>
      <c r="N95">
        <v>1</v>
      </c>
      <c r="O95">
        <v>1</v>
      </c>
      <c r="P95">
        <v>2</v>
      </c>
      <c r="Q95">
        <v>17</v>
      </c>
      <c r="R95">
        <v>1</v>
      </c>
      <c r="S95">
        <v>1</v>
      </c>
      <c r="T95">
        <v>1</v>
      </c>
      <c r="U95">
        <v>17</v>
      </c>
      <c r="V95">
        <v>1</v>
      </c>
      <c r="W95">
        <v>1</v>
      </c>
      <c r="X95">
        <v>1</v>
      </c>
      <c r="Y95">
        <v>17</v>
      </c>
      <c r="Z95">
        <v>3</v>
      </c>
      <c r="AA95">
        <v>1</v>
      </c>
      <c r="AB95">
        <v>2</v>
      </c>
      <c r="AC95">
        <v>17</v>
      </c>
      <c r="AG95">
        <v>17</v>
      </c>
      <c r="AK95">
        <v>17</v>
      </c>
    </row>
    <row r="96" spans="1:37" ht="12.75">
      <c r="A96">
        <v>18</v>
      </c>
      <c r="B96">
        <v>1</v>
      </c>
      <c r="C96">
        <v>2</v>
      </c>
      <c r="D96">
        <v>1</v>
      </c>
      <c r="E96">
        <v>18</v>
      </c>
      <c r="F96">
        <v>2</v>
      </c>
      <c r="G96">
        <v>2</v>
      </c>
      <c r="H96">
        <v>5</v>
      </c>
      <c r="I96">
        <v>18</v>
      </c>
      <c r="J96">
        <v>1</v>
      </c>
      <c r="K96">
        <v>1</v>
      </c>
      <c r="L96">
        <v>1</v>
      </c>
      <c r="M96">
        <v>18</v>
      </c>
      <c r="N96">
        <v>2</v>
      </c>
      <c r="O96">
        <v>3</v>
      </c>
      <c r="P96">
        <v>2</v>
      </c>
      <c r="Q96">
        <v>18</v>
      </c>
      <c r="R96">
        <v>2</v>
      </c>
      <c r="S96">
        <v>1</v>
      </c>
      <c r="T96">
        <v>2</v>
      </c>
      <c r="U96">
        <v>18</v>
      </c>
      <c r="V96">
        <v>1</v>
      </c>
      <c r="W96">
        <v>2</v>
      </c>
      <c r="X96">
        <v>1</v>
      </c>
      <c r="Y96">
        <v>18</v>
      </c>
      <c r="Z96">
        <v>3</v>
      </c>
      <c r="AA96">
        <v>3</v>
      </c>
      <c r="AB96">
        <v>4</v>
      </c>
      <c r="AC96">
        <v>18</v>
      </c>
      <c r="AG96">
        <v>18</v>
      </c>
      <c r="AK96">
        <v>18</v>
      </c>
    </row>
    <row r="97" spans="1:40" ht="12.75">
      <c r="A97" t="s">
        <v>1</v>
      </c>
      <c r="B97">
        <f>SUM(B79:B96)</f>
        <v>26</v>
      </c>
      <c r="C97">
        <f>SUM(C79:C96)</f>
        <v>26</v>
      </c>
      <c r="D97">
        <f>SUM(D79:D96)</f>
        <v>31</v>
      </c>
      <c r="E97" t="s">
        <v>1</v>
      </c>
      <c r="F97">
        <f>SUM(F79:F96)</f>
        <v>37</v>
      </c>
      <c r="G97">
        <f>SUM(G79:G96)</f>
        <v>26</v>
      </c>
      <c r="H97">
        <f>SUM(H79:H96)</f>
        <v>35</v>
      </c>
      <c r="I97" t="s">
        <v>1</v>
      </c>
      <c r="J97">
        <f>SUM(J79:J96)</f>
        <v>22</v>
      </c>
      <c r="K97">
        <f>SUM(K79:K96)</f>
        <v>33</v>
      </c>
      <c r="L97">
        <f>SUM(L79:L96)</f>
        <v>25</v>
      </c>
      <c r="M97" t="s">
        <v>1</v>
      </c>
      <c r="N97">
        <f>SUM(N79:N96)</f>
        <v>30</v>
      </c>
      <c r="O97">
        <f>SUM(O79:O96)</f>
        <v>29</v>
      </c>
      <c r="P97">
        <f>SUM(P79:P96)</f>
        <v>24</v>
      </c>
      <c r="Q97" t="s">
        <v>1</v>
      </c>
      <c r="R97">
        <f>SUM(R79:R96)</f>
        <v>25</v>
      </c>
      <c r="S97">
        <f>SUM(S79:S96)</f>
        <v>25</v>
      </c>
      <c r="T97">
        <f>SUM(T79:T96)</f>
        <v>32</v>
      </c>
      <c r="U97" t="s">
        <v>1</v>
      </c>
      <c r="V97">
        <f>SUM(V79:V96)</f>
        <v>27</v>
      </c>
      <c r="W97">
        <f>SUM(W79:W96)</f>
        <v>24</v>
      </c>
      <c r="X97">
        <f>SUM(X79:X96)</f>
        <v>22</v>
      </c>
      <c r="Y97" t="s">
        <v>1</v>
      </c>
      <c r="Z97">
        <f>SUM(Z79:Z96)</f>
        <v>31</v>
      </c>
      <c r="AA97">
        <f>SUM(AA79:AA96)</f>
        <v>26</v>
      </c>
      <c r="AB97">
        <f>SUM(AB79:AB96)</f>
        <v>35</v>
      </c>
      <c r="AC97" t="s">
        <v>1</v>
      </c>
      <c r="AD97">
        <f>SUM(AD79:AD96)</f>
        <v>0</v>
      </c>
      <c r="AE97">
        <f>SUM(AE79:AE96)</f>
        <v>0</v>
      </c>
      <c r="AF97">
        <f>SUM(AF79:AF96)</f>
        <v>0</v>
      </c>
      <c r="AG97" t="s">
        <v>1</v>
      </c>
      <c r="AH97">
        <f>SUM(AH79:AH96)</f>
        <v>0</v>
      </c>
      <c r="AI97">
        <f>SUM(AI79:AI96)</f>
        <v>0</v>
      </c>
      <c r="AJ97">
        <f>SUM(AJ79:AJ96)</f>
        <v>0</v>
      </c>
      <c r="AK97" t="s">
        <v>1</v>
      </c>
      <c r="AL97">
        <f>SUM(AL79:AL96)</f>
        <v>0</v>
      </c>
      <c r="AM97">
        <f>SUM(AM79:AM96)</f>
        <v>0</v>
      </c>
      <c r="AN97">
        <f>SUM(AN79:AN96)</f>
        <v>0</v>
      </c>
    </row>
    <row r="98" spans="4:40" ht="12.75">
      <c r="D98">
        <f>SUM(B97:D97)</f>
        <v>83</v>
      </c>
      <c r="H98">
        <f>SUM(F97:H97)</f>
        <v>98</v>
      </c>
      <c r="L98">
        <f>SUM(J97:L97)</f>
        <v>80</v>
      </c>
      <c r="P98">
        <f>SUM(N97:P97)</f>
        <v>83</v>
      </c>
      <c r="T98">
        <f>SUM(R97:T97)</f>
        <v>82</v>
      </c>
      <c r="X98">
        <f>SUM(V97:X97)</f>
        <v>73</v>
      </c>
      <c r="AB98">
        <f>SUM(Z97:AB97)</f>
        <v>92</v>
      </c>
      <c r="AF98">
        <f>SUM(AD97:AF97)</f>
        <v>0</v>
      </c>
      <c r="AJ98">
        <f>SUM(AH97:AJ97)</f>
        <v>0</v>
      </c>
      <c r="AN98">
        <f>SUM(AL97:AN97)</f>
        <v>0</v>
      </c>
    </row>
    <row r="99" spans="2:24" ht="12.75">
      <c r="B99">
        <v>1</v>
      </c>
      <c r="C99">
        <v>1</v>
      </c>
      <c r="D99">
        <v>1</v>
      </c>
      <c r="F99">
        <v>1</v>
      </c>
      <c r="G99">
        <v>1</v>
      </c>
      <c r="H99">
        <v>1</v>
      </c>
      <c r="J99">
        <v>1</v>
      </c>
      <c r="K99">
        <v>1</v>
      </c>
      <c r="L99">
        <v>1</v>
      </c>
      <c r="N99">
        <v>1</v>
      </c>
      <c r="O99">
        <v>1</v>
      </c>
      <c r="P99">
        <v>1</v>
      </c>
      <c r="R99">
        <v>1</v>
      </c>
      <c r="S99">
        <v>1</v>
      </c>
      <c r="T99">
        <v>1</v>
      </c>
      <c r="V99">
        <v>1</v>
      </c>
      <c r="W99">
        <v>1</v>
      </c>
      <c r="X99">
        <v>1</v>
      </c>
    </row>
    <row r="101" spans="1:30" ht="12.75">
      <c r="A101" s="1" t="s">
        <v>52</v>
      </c>
      <c r="F101" s="15"/>
      <c r="G101" s="15"/>
      <c r="H101" s="15"/>
      <c r="J101" s="15"/>
      <c r="K101" s="15"/>
      <c r="L101" s="15"/>
      <c r="Z101" t="s">
        <v>13</v>
      </c>
      <c r="AD101" t="s">
        <v>14</v>
      </c>
    </row>
    <row r="102" spans="2:32" ht="12.75">
      <c r="B102" s="15" t="s">
        <v>80</v>
      </c>
      <c r="C102" s="15"/>
      <c r="D102" s="15"/>
      <c r="F102" s="15" t="s">
        <v>57</v>
      </c>
      <c r="G102" s="15"/>
      <c r="H102" s="15"/>
      <c r="J102" s="15" t="s">
        <v>58</v>
      </c>
      <c r="K102" s="15"/>
      <c r="L102" s="15"/>
      <c r="N102" s="14" t="s">
        <v>59</v>
      </c>
      <c r="O102" s="14"/>
      <c r="P102" s="14"/>
      <c r="R102" s="14" t="s">
        <v>60</v>
      </c>
      <c r="S102" s="14"/>
      <c r="T102" s="14"/>
      <c r="V102" s="14" t="s">
        <v>61</v>
      </c>
      <c r="W102" s="14"/>
      <c r="X102" s="14"/>
      <c r="Z102" s="14"/>
      <c r="AA102" s="14"/>
      <c r="AB102" s="14"/>
      <c r="AD102" s="14"/>
      <c r="AE102" s="14"/>
      <c r="AF102" s="14"/>
    </row>
    <row r="103" spans="1:32" ht="12.75">
      <c r="A103" t="s">
        <v>2</v>
      </c>
      <c r="B103">
        <v>1</v>
      </c>
      <c r="C103">
        <v>2</v>
      </c>
      <c r="D103">
        <v>3</v>
      </c>
      <c r="E103" t="s">
        <v>2</v>
      </c>
      <c r="F103">
        <v>1</v>
      </c>
      <c r="G103">
        <v>2</v>
      </c>
      <c r="H103">
        <v>3</v>
      </c>
      <c r="I103" t="s">
        <v>2</v>
      </c>
      <c r="J103">
        <v>1</v>
      </c>
      <c r="K103">
        <v>2</v>
      </c>
      <c r="L103">
        <v>3</v>
      </c>
      <c r="M103" t="s">
        <v>2</v>
      </c>
      <c r="N103">
        <v>1</v>
      </c>
      <c r="O103">
        <v>2</v>
      </c>
      <c r="P103">
        <v>3</v>
      </c>
      <c r="Q103" t="s">
        <v>2</v>
      </c>
      <c r="R103">
        <v>1</v>
      </c>
      <c r="S103">
        <v>2</v>
      </c>
      <c r="T103">
        <v>3</v>
      </c>
      <c r="U103" t="s">
        <v>2</v>
      </c>
      <c r="V103">
        <v>1</v>
      </c>
      <c r="W103">
        <v>2</v>
      </c>
      <c r="X103">
        <v>3</v>
      </c>
      <c r="Y103" t="s">
        <v>2</v>
      </c>
      <c r="Z103">
        <v>1</v>
      </c>
      <c r="AA103">
        <v>2</v>
      </c>
      <c r="AB103">
        <v>3</v>
      </c>
      <c r="AC103" t="s">
        <v>2</v>
      </c>
      <c r="AD103">
        <v>1</v>
      </c>
      <c r="AE103">
        <v>2</v>
      </c>
      <c r="AF103">
        <v>3</v>
      </c>
    </row>
    <row r="104" spans="1:29" ht="12.75">
      <c r="A104">
        <v>1</v>
      </c>
      <c r="B104">
        <v>1</v>
      </c>
      <c r="C104">
        <v>1</v>
      </c>
      <c r="D104">
        <v>1</v>
      </c>
      <c r="E104">
        <v>1</v>
      </c>
      <c r="F104">
        <v>3</v>
      </c>
      <c r="G104">
        <v>1</v>
      </c>
      <c r="H104">
        <v>2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2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2</v>
      </c>
      <c r="W104">
        <v>1</v>
      </c>
      <c r="X104">
        <v>1</v>
      </c>
      <c r="Y104">
        <v>1</v>
      </c>
      <c r="AC104">
        <v>1</v>
      </c>
    </row>
    <row r="105" spans="1:29" ht="12.75">
      <c r="A105">
        <v>2</v>
      </c>
      <c r="B105">
        <v>1</v>
      </c>
      <c r="C105">
        <v>1</v>
      </c>
      <c r="D105">
        <v>1</v>
      </c>
      <c r="E105">
        <v>2</v>
      </c>
      <c r="F105">
        <v>1</v>
      </c>
      <c r="G105">
        <v>2</v>
      </c>
      <c r="H105">
        <v>2</v>
      </c>
      <c r="I105">
        <v>2</v>
      </c>
      <c r="J105">
        <v>1</v>
      </c>
      <c r="K105">
        <v>1</v>
      </c>
      <c r="L105">
        <v>1</v>
      </c>
      <c r="M105">
        <v>2</v>
      </c>
      <c r="N105">
        <v>1</v>
      </c>
      <c r="O105">
        <v>1</v>
      </c>
      <c r="P105">
        <v>4</v>
      </c>
      <c r="Q105">
        <v>2</v>
      </c>
      <c r="R105">
        <v>2</v>
      </c>
      <c r="S105">
        <v>1</v>
      </c>
      <c r="T105">
        <v>1</v>
      </c>
      <c r="U105">
        <v>2</v>
      </c>
      <c r="V105">
        <v>1</v>
      </c>
      <c r="W105">
        <v>1</v>
      </c>
      <c r="X105">
        <v>3</v>
      </c>
      <c r="Y105">
        <v>2</v>
      </c>
      <c r="AC105">
        <v>2</v>
      </c>
    </row>
    <row r="106" spans="1:29" ht="12.75">
      <c r="A106">
        <v>3</v>
      </c>
      <c r="B106">
        <v>1</v>
      </c>
      <c r="C106">
        <v>1</v>
      </c>
      <c r="D106">
        <v>1</v>
      </c>
      <c r="E106">
        <v>3</v>
      </c>
      <c r="F106">
        <v>1</v>
      </c>
      <c r="G106">
        <v>1</v>
      </c>
      <c r="H106">
        <v>1</v>
      </c>
      <c r="I106">
        <v>3</v>
      </c>
      <c r="J106">
        <v>1</v>
      </c>
      <c r="K106">
        <v>1</v>
      </c>
      <c r="L106">
        <v>2</v>
      </c>
      <c r="M106">
        <v>3</v>
      </c>
      <c r="N106">
        <v>2</v>
      </c>
      <c r="O106">
        <v>1</v>
      </c>
      <c r="P106">
        <v>1</v>
      </c>
      <c r="Q106">
        <v>3</v>
      </c>
      <c r="R106">
        <v>1</v>
      </c>
      <c r="S106">
        <v>2</v>
      </c>
      <c r="T106">
        <v>1</v>
      </c>
      <c r="U106">
        <v>3</v>
      </c>
      <c r="V106">
        <v>2</v>
      </c>
      <c r="W106">
        <v>1</v>
      </c>
      <c r="X106">
        <v>1</v>
      </c>
      <c r="Y106">
        <v>3</v>
      </c>
      <c r="AC106">
        <v>3</v>
      </c>
    </row>
    <row r="107" spans="1:29" ht="12.75">
      <c r="A107">
        <v>4</v>
      </c>
      <c r="B107">
        <v>1</v>
      </c>
      <c r="C107">
        <v>1</v>
      </c>
      <c r="D107">
        <v>3</v>
      </c>
      <c r="E107">
        <v>4</v>
      </c>
      <c r="F107">
        <v>2</v>
      </c>
      <c r="G107">
        <v>2</v>
      </c>
      <c r="H107">
        <v>1</v>
      </c>
      <c r="I107">
        <v>4</v>
      </c>
      <c r="J107">
        <v>1</v>
      </c>
      <c r="K107">
        <v>2</v>
      </c>
      <c r="L107">
        <v>1</v>
      </c>
      <c r="M107">
        <v>4</v>
      </c>
      <c r="N107">
        <v>2</v>
      </c>
      <c r="O107">
        <v>1</v>
      </c>
      <c r="P107">
        <v>3</v>
      </c>
      <c r="Q107">
        <v>4</v>
      </c>
      <c r="R107">
        <v>1</v>
      </c>
      <c r="S107">
        <v>2</v>
      </c>
      <c r="T107">
        <v>1</v>
      </c>
      <c r="U107">
        <v>4</v>
      </c>
      <c r="V107">
        <v>1</v>
      </c>
      <c r="W107">
        <v>1</v>
      </c>
      <c r="X107">
        <v>2</v>
      </c>
      <c r="Y107">
        <v>4</v>
      </c>
      <c r="AC107">
        <v>4</v>
      </c>
    </row>
    <row r="108" spans="1:29" ht="12.75">
      <c r="A108">
        <v>5</v>
      </c>
      <c r="B108">
        <v>1</v>
      </c>
      <c r="C108">
        <v>1</v>
      </c>
      <c r="D108">
        <v>1</v>
      </c>
      <c r="E108">
        <v>5</v>
      </c>
      <c r="F108">
        <v>1</v>
      </c>
      <c r="G108">
        <v>1</v>
      </c>
      <c r="H108">
        <v>1</v>
      </c>
      <c r="I108">
        <v>5</v>
      </c>
      <c r="J108">
        <v>1</v>
      </c>
      <c r="K108">
        <v>2</v>
      </c>
      <c r="L108">
        <v>2</v>
      </c>
      <c r="M108">
        <v>5</v>
      </c>
      <c r="N108">
        <v>1</v>
      </c>
      <c r="O108">
        <v>2</v>
      </c>
      <c r="P108">
        <v>2</v>
      </c>
      <c r="Q108">
        <v>5</v>
      </c>
      <c r="R108">
        <v>1</v>
      </c>
      <c r="S108">
        <v>1</v>
      </c>
      <c r="T108">
        <v>1</v>
      </c>
      <c r="U108">
        <v>5</v>
      </c>
      <c r="V108">
        <v>1</v>
      </c>
      <c r="W108">
        <v>1</v>
      </c>
      <c r="X108">
        <v>1</v>
      </c>
      <c r="Y108">
        <v>5</v>
      </c>
      <c r="AC108">
        <v>5</v>
      </c>
    </row>
    <row r="109" spans="1:29" ht="12.75">
      <c r="A109">
        <v>6</v>
      </c>
      <c r="B109">
        <v>1</v>
      </c>
      <c r="C109">
        <v>1</v>
      </c>
      <c r="D109">
        <v>2</v>
      </c>
      <c r="E109">
        <v>6</v>
      </c>
      <c r="F109">
        <v>1</v>
      </c>
      <c r="G109">
        <v>3</v>
      </c>
      <c r="H109">
        <v>1</v>
      </c>
      <c r="I109">
        <v>6</v>
      </c>
      <c r="J109">
        <v>1</v>
      </c>
      <c r="K109">
        <v>1</v>
      </c>
      <c r="L109">
        <v>2</v>
      </c>
      <c r="M109">
        <v>6</v>
      </c>
      <c r="N109">
        <v>1</v>
      </c>
      <c r="O109">
        <v>2</v>
      </c>
      <c r="P109">
        <v>2</v>
      </c>
      <c r="Q109">
        <v>6</v>
      </c>
      <c r="R109">
        <v>1</v>
      </c>
      <c r="S109">
        <v>1</v>
      </c>
      <c r="T109">
        <v>1</v>
      </c>
      <c r="U109">
        <v>6</v>
      </c>
      <c r="V109">
        <v>1</v>
      </c>
      <c r="W109">
        <v>1</v>
      </c>
      <c r="X109">
        <v>1</v>
      </c>
      <c r="Y109">
        <v>6</v>
      </c>
      <c r="AC109">
        <v>6</v>
      </c>
    </row>
    <row r="110" spans="1:29" ht="12.75">
      <c r="A110">
        <v>7</v>
      </c>
      <c r="B110">
        <v>2</v>
      </c>
      <c r="C110">
        <v>1</v>
      </c>
      <c r="D110">
        <v>1</v>
      </c>
      <c r="E110">
        <v>7</v>
      </c>
      <c r="F110">
        <v>2</v>
      </c>
      <c r="G110">
        <v>2</v>
      </c>
      <c r="H110">
        <v>1</v>
      </c>
      <c r="I110">
        <v>7</v>
      </c>
      <c r="J110">
        <v>2</v>
      </c>
      <c r="K110">
        <v>2</v>
      </c>
      <c r="L110">
        <v>1</v>
      </c>
      <c r="M110">
        <v>7</v>
      </c>
      <c r="N110">
        <v>2</v>
      </c>
      <c r="O110">
        <v>2</v>
      </c>
      <c r="P110">
        <v>2</v>
      </c>
      <c r="Q110">
        <v>7</v>
      </c>
      <c r="R110">
        <v>1</v>
      </c>
      <c r="S110">
        <v>1</v>
      </c>
      <c r="T110">
        <v>1</v>
      </c>
      <c r="U110">
        <v>7</v>
      </c>
      <c r="V110">
        <v>2</v>
      </c>
      <c r="W110">
        <v>1</v>
      </c>
      <c r="X110">
        <v>1</v>
      </c>
      <c r="Y110">
        <v>7</v>
      </c>
      <c r="AC110">
        <v>7</v>
      </c>
    </row>
    <row r="111" spans="1:29" ht="12.75">
      <c r="A111">
        <v>8</v>
      </c>
      <c r="B111">
        <v>1</v>
      </c>
      <c r="C111">
        <v>2</v>
      </c>
      <c r="D111">
        <v>2</v>
      </c>
      <c r="E111">
        <v>8</v>
      </c>
      <c r="F111">
        <v>1</v>
      </c>
      <c r="G111">
        <v>1</v>
      </c>
      <c r="H111">
        <v>1</v>
      </c>
      <c r="I111">
        <v>8</v>
      </c>
      <c r="J111">
        <v>1</v>
      </c>
      <c r="K111">
        <v>1</v>
      </c>
      <c r="L111">
        <v>1</v>
      </c>
      <c r="M111">
        <v>8</v>
      </c>
      <c r="N111">
        <v>3</v>
      </c>
      <c r="O111">
        <v>3</v>
      </c>
      <c r="P111">
        <v>1</v>
      </c>
      <c r="Q111">
        <v>8</v>
      </c>
      <c r="R111">
        <v>1</v>
      </c>
      <c r="S111">
        <v>1</v>
      </c>
      <c r="T111">
        <v>3</v>
      </c>
      <c r="U111">
        <v>8</v>
      </c>
      <c r="V111">
        <v>1</v>
      </c>
      <c r="W111">
        <v>2</v>
      </c>
      <c r="X111">
        <v>1</v>
      </c>
      <c r="Y111">
        <v>8</v>
      </c>
      <c r="AC111">
        <v>8</v>
      </c>
    </row>
    <row r="112" spans="1:29" ht="12.75">
      <c r="A112">
        <v>9</v>
      </c>
      <c r="B112">
        <v>1</v>
      </c>
      <c r="C112">
        <v>1</v>
      </c>
      <c r="D112">
        <v>1</v>
      </c>
      <c r="E112">
        <v>9</v>
      </c>
      <c r="F112">
        <v>1</v>
      </c>
      <c r="G112">
        <v>1</v>
      </c>
      <c r="H112">
        <v>1</v>
      </c>
      <c r="I112">
        <v>9</v>
      </c>
      <c r="J112">
        <v>1</v>
      </c>
      <c r="K112">
        <v>2</v>
      </c>
      <c r="L112">
        <v>1</v>
      </c>
      <c r="M112">
        <v>9</v>
      </c>
      <c r="N112">
        <v>1</v>
      </c>
      <c r="O112">
        <v>2</v>
      </c>
      <c r="P112">
        <v>1</v>
      </c>
      <c r="Q112">
        <v>9</v>
      </c>
      <c r="R112">
        <v>1</v>
      </c>
      <c r="S112">
        <v>1</v>
      </c>
      <c r="T112">
        <v>1</v>
      </c>
      <c r="U112">
        <v>9</v>
      </c>
      <c r="V112">
        <v>1</v>
      </c>
      <c r="W112">
        <v>1</v>
      </c>
      <c r="X112">
        <v>1</v>
      </c>
      <c r="Y112">
        <v>9</v>
      </c>
      <c r="AC112">
        <v>9</v>
      </c>
    </row>
    <row r="113" spans="1:29" ht="12.75">
      <c r="A113">
        <v>10</v>
      </c>
      <c r="B113">
        <v>1</v>
      </c>
      <c r="C113">
        <v>1</v>
      </c>
      <c r="D113">
        <v>1</v>
      </c>
      <c r="E113">
        <v>10</v>
      </c>
      <c r="F113">
        <v>1</v>
      </c>
      <c r="G113">
        <v>1</v>
      </c>
      <c r="H113">
        <v>2</v>
      </c>
      <c r="I113">
        <v>10</v>
      </c>
      <c r="J113">
        <v>1</v>
      </c>
      <c r="K113">
        <v>1</v>
      </c>
      <c r="L113">
        <v>1</v>
      </c>
      <c r="M113">
        <v>10</v>
      </c>
      <c r="N113">
        <v>1</v>
      </c>
      <c r="O113">
        <v>1</v>
      </c>
      <c r="P113">
        <v>2</v>
      </c>
      <c r="Q113">
        <v>10</v>
      </c>
      <c r="R113">
        <v>2</v>
      </c>
      <c r="S113">
        <v>2</v>
      </c>
      <c r="T113">
        <v>2</v>
      </c>
      <c r="U113">
        <v>10</v>
      </c>
      <c r="V113">
        <v>1</v>
      </c>
      <c r="W113">
        <v>1</v>
      </c>
      <c r="X113">
        <v>1</v>
      </c>
      <c r="Y113">
        <v>10</v>
      </c>
      <c r="AC113">
        <v>10</v>
      </c>
    </row>
    <row r="114" spans="1:29" ht="12.75">
      <c r="A114">
        <v>11</v>
      </c>
      <c r="B114">
        <v>1</v>
      </c>
      <c r="C114">
        <v>1</v>
      </c>
      <c r="D114">
        <v>1</v>
      </c>
      <c r="E114">
        <v>11</v>
      </c>
      <c r="F114">
        <v>3</v>
      </c>
      <c r="G114">
        <v>1</v>
      </c>
      <c r="H114">
        <v>2</v>
      </c>
      <c r="I114">
        <v>11</v>
      </c>
      <c r="J114">
        <v>1</v>
      </c>
      <c r="K114">
        <v>2</v>
      </c>
      <c r="L114">
        <v>1</v>
      </c>
      <c r="M114">
        <v>11</v>
      </c>
      <c r="N114">
        <v>1</v>
      </c>
      <c r="O114">
        <v>2</v>
      </c>
      <c r="P114">
        <v>2</v>
      </c>
      <c r="Q114">
        <v>11</v>
      </c>
      <c r="R114">
        <v>2</v>
      </c>
      <c r="S114">
        <v>2</v>
      </c>
      <c r="T114">
        <v>2</v>
      </c>
      <c r="U114">
        <v>11</v>
      </c>
      <c r="V114">
        <v>1</v>
      </c>
      <c r="W114">
        <v>1</v>
      </c>
      <c r="X114">
        <v>2</v>
      </c>
      <c r="Y114">
        <v>11</v>
      </c>
      <c r="AC114">
        <v>11</v>
      </c>
    </row>
    <row r="115" spans="1:29" ht="12.75">
      <c r="A115">
        <v>12</v>
      </c>
      <c r="B115">
        <v>2</v>
      </c>
      <c r="C115">
        <v>1</v>
      </c>
      <c r="D115">
        <v>2</v>
      </c>
      <c r="E115">
        <v>12</v>
      </c>
      <c r="F115">
        <v>1</v>
      </c>
      <c r="G115">
        <v>2</v>
      </c>
      <c r="H115">
        <v>7</v>
      </c>
      <c r="I115">
        <v>12</v>
      </c>
      <c r="J115">
        <v>1</v>
      </c>
      <c r="K115">
        <v>1</v>
      </c>
      <c r="L115">
        <v>1</v>
      </c>
      <c r="M115">
        <v>12</v>
      </c>
      <c r="N115">
        <v>1</v>
      </c>
      <c r="O115">
        <v>1</v>
      </c>
      <c r="P115">
        <v>2</v>
      </c>
      <c r="Q115">
        <v>12</v>
      </c>
      <c r="R115">
        <v>1</v>
      </c>
      <c r="S115">
        <v>3</v>
      </c>
      <c r="T115">
        <v>1</v>
      </c>
      <c r="U115">
        <v>12</v>
      </c>
      <c r="V115">
        <v>1</v>
      </c>
      <c r="W115">
        <v>1</v>
      </c>
      <c r="X115">
        <v>1</v>
      </c>
      <c r="Y115">
        <v>12</v>
      </c>
      <c r="AC115">
        <v>12</v>
      </c>
    </row>
    <row r="116" spans="1:29" ht="12.75">
      <c r="A116">
        <v>13</v>
      </c>
      <c r="B116">
        <v>1</v>
      </c>
      <c r="C116">
        <v>2</v>
      </c>
      <c r="D116">
        <v>1</v>
      </c>
      <c r="E116">
        <v>13</v>
      </c>
      <c r="F116">
        <v>1</v>
      </c>
      <c r="G116">
        <v>3</v>
      </c>
      <c r="H116">
        <v>3</v>
      </c>
      <c r="I116">
        <v>13</v>
      </c>
      <c r="J116">
        <v>4</v>
      </c>
      <c r="K116">
        <v>3</v>
      </c>
      <c r="L116">
        <v>2</v>
      </c>
      <c r="M116">
        <v>13</v>
      </c>
      <c r="N116">
        <v>2</v>
      </c>
      <c r="O116">
        <v>1</v>
      </c>
      <c r="P116">
        <v>3</v>
      </c>
      <c r="Q116">
        <v>13</v>
      </c>
      <c r="R116">
        <v>1</v>
      </c>
      <c r="S116">
        <v>2</v>
      </c>
      <c r="T116">
        <v>2</v>
      </c>
      <c r="U116">
        <v>13</v>
      </c>
      <c r="V116">
        <v>1</v>
      </c>
      <c r="W116">
        <v>3</v>
      </c>
      <c r="X116">
        <v>1</v>
      </c>
      <c r="Y116">
        <v>13</v>
      </c>
      <c r="AC116">
        <v>13</v>
      </c>
    </row>
    <row r="117" spans="1:29" ht="12.75">
      <c r="A117">
        <v>14</v>
      </c>
      <c r="B117">
        <v>1</v>
      </c>
      <c r="C117">
        <v>2</v>
      </c>
      <c r="D117">
        <v>1</v>
      </c>
      <c r="E117">
        <v>14</v>
      </c>
      <c r="F117">
        <v>2</v>
      </c>
      <c r="G117">
        <v>1</v>
      </c>
      <c r="H117">
        <v>3</v>
      </c>
      <c r="I117">
        <v>14</v>
      </c>
      <c r="J117">
        <v>1</v>
      </c>
      <c r="K117">
        <v>2</v>
      </c>
      <c r="L117">
        <v>1</v>
      </c>
      <c r="M117">
        <v>14</v>
      </c>
      <c r="N117">
        <v>1</v>
      </c>
      <c r="O117">
        <v>1</v>
      </c>
      <c r="P117">
        <v>1</v>
      </c>
      <c r="Q117">
        <v>14</v>
      </c>
      <c r="R117">
        <v>3</v>
      </c>
      <c r="S117">
        <v>3</v>
      </c>
      <c r="T117">
        <v>1</v>
      </c>
      <c r="U117">
        <v>14</v>
      </c>
      <c r="V117">
        <v>1</v>
      </c>
      <c r="W117">
        <v>2</v>
      </c>
      <c r="X117">
        <v>2</v>
      </c>
      <c r="Y117">
        <v>14</v>
      </c>
      <c r="AC117">
        <v>14</v>
      </c>
    </row>
    <row r="118" spans="1:29" ht="12.75">
      <c r="A118">
        <v>15</v>
      </c>
      <c r="B118">
        <v>1</v>
      </c>
      <c r="C118">
        <v>2</v>
      </c>
      <c r="D118">
        <v>1</v>
      </c>
      <c r="E118">
        <v>15</v>
      </c>
      <c r="F118">
        <v>2</v>
      </c>
      <c r="G118">
        <v>1</v>
      </c>
      <c r="H118">
        <v>2</v>
      </c>
      <c r="I118">
        <v>15</v>
      </c>
      <c r="J118">
        <v>2</v>
      </c>
      <c r="K118">
        <v>2</v>
      </c>
      <c r="L118">
        <v>2</v>
      </c>
      <c r="M118">
        <v>15</v>
      </c>
      <c r="N118">
        <v>2</v>
      </c>
      <c r="O118">
        <v>1</v>
      </c>
      <c r="P118">
        <v>1</v>
      </c>
      <c r="Q118">
        <v>15</v>
      </c>
      <c r="R118">
        <v>2</v>
      </c>
      <c r="S118">
        <v>2</v>
      </c>
      <c r="T118">
        <v>1</v>
      </c>
      <c r="U118">
        <v>15</v>
      </c>
      <c r="V118">
        <v>2</v>
      </c>
      <c r="W118">
        <v>1</v>
      </c>
      <c r="X118">
        <v>2</v>
      </c>
      <c r="Y118">
        <v>15</v>
      </c>
      <c r="AC118">
        <v>15</v>
      </c>
    </row>
    <row r="119" spans="1:29" ht="12.75">
      <c r="A119">
        <v>16</v>
      </c>
      <c r="B119">
        <v>2</v>
      </c>
      <c r="C119">
        <v>1</v>
      </c>
      <c r="D119">
        <v>1</v>
      </c>
      <c r="E119">
        <v>16</v>
      </c>
      <c r="F119">
        <v>2</v>
      </c>
      <c r="G119">
        <v>1</v>
      </c>
      <c r="H119">
        <v>1</v>
      </c>
      <c r="I119">
        <v>16</v>
      </c>
      <c r="J119">
        <v>1</v>
      </c>
      <c r="K119">
        <v>1</v>
      </c>
      <c r="L119">
        <v>2</v>
      </c>
      <c r="M119">
        <v>16</v>
      </c>
      <c r="N119">
        <v>1</v>
      </c>
      <c r="O119">
        <v>1</v>
      </c>
      <c r="P119">
        <v>1</v>
      </c>
      <c r="Q119">
        <v>16</v>
      </c>
      <c r="R119">
        <v>2</v>
      </c>
      <c r="S119">
        <v>1</v>
      </c>
      <c r="T119">
        <v>1</v>
      </c>
      <c r="U119">
        <v>16</v>
      </c>
      <c r="V119">
        <v>2</v>
      </c>
      <c r="W119">
        <v>2</v>
      </c>
      <c r="X119">
        <v>1</v>
      </c>
      <c r="Y119">
        <v>16</v>
      </c>
      <c r="AC119">
        <v>16</v>
      </c>
    </row>
    <row r="120" spans="1:29" ht="12.75">
      <c r="A120">
        <v>17</v>
      </c>
      <c r="B120">
        <v>1</v>
      </c>
      <c r="C120">
        <v>1</v>
      </c>
      <c r="D120">
        <v>1</v>
      </c>
      <c r="E120">
        <v>17</v>
      </c>
      <c r="F120">
        <v>1</v>
      </c>
      <c r="G120">
        <v>3</v>
      </c>
      <c r="H120">
        <v>1</v>
      </c>
      <c r="I120">
        <v>17</v>
      </c>
      <c r="J120">
        <v>1</v>
      </c>
      <c r="K120">
        <v>2</v>
      </c>
      <c r="L120">
        <v>1</v>
      </c>
      <c r="M120">
        <v>17</v>
      </c>
      <c r="N120">
        <v>1</v>
      </c>
      <c r="O120">
        <v>1</v>
      </c>
      <c r="P120">
        <v>4</v>
      </c>
      <c r="Q120">
        <v>17</v>
      </c>
      <c r="R120">
        <v>1</v>
      </c>
      <c r="S120">
        <v>1</v>
      </c>
      <c r="T120">
        <v>1</v>
      </c>
      <c r="U120">
        <v>17</v>
      </c>
      <c r="V120">
        <v>1</v>
      </c>
      <c r="W120">
        <v>1</v>
      </c>
      <c r="X120">
        <v>1</v>
      </c>
      <c r="Y120">
        <v>17</v>
      </c>
      <c r="AC120">
        <v>17</v>
      </c>
    </row>
    <row r="121" spans="1:29" ht="12.75">
      <c r="A121">
        <v>18</v>
      </c>
      <c r="B121">
        <v>2</v>
      </c>
      <c r="C121">
        <v>1</v>
      </c>
      <c r="D121">
        <v>1</v>
      </c>
      <c r="E121">
        <v>18</v>
      </c>
      <c r="F121">
        <v>3</v>
      </c>
      <c r="G121">
        <v>2</v>
      </c>
      <c r="H121">
        <v>1</v>
      </c>
      <c r="I121">
        <v>18</v>
      </c>
      <c r="J121">
        <v>2</v>
      </c>
      <c r="K121">
        <v>2</v>
      </c>
      <c r="L121">
        <v>2</v>
      </c>
      <c r="M121">
        <v>18</v>
      </c>
      <c r="N121">
        <v>2</v>
      </c>
      <c r="O121">
        <v>2</v>
      </c>
      <c r="P121">
        <v>2</v>
      </c>
      <c r="Q121">
        <v>18</v>
      </c>
      <c r="R121">
        <v>2</v>
      </c>
      <c r="S121">
        <v>2</v>
      </c>
      <c r="T121">
        <v>2</v>
      </c>
      <c r="U121">
        <v>18</v>
      </c>
      <c r="V121">
        <v>2</v>
      </c>
      <c r="W121">
        <v>2</v>
      </c>
      <c r="X121">
        <v>2</v>
      </c>
      <c r="Y121">
        <v>18</v>
      </c>
      <c r="AC121">
        <v>18</v>
      </c>
    </row>
    <row r="122" spans="1:32" ht="12.75">
      <c r="A122" t="s">
        <v>1</v>
      </c>
      <c r="B122">
        <f>SUM(B104:B121)</f>
        <v>22</v>
      </c>
      <c r="C122">
        <f>SUM(C104:C121)</f>
        <v>22</v>
      </c>
      <c r="D122">
        <f>SUM(D104:D121)</f>
        <v>23</v>
      </c>
      <c r="E122" t="s">
        <v>1</v>
      </c>
      <c r="F122">
        <f>SUM(F104:F121)</f>
        <v>29</v>
      </c>
      <c r="G122">
        <f>SUM(G104:G121)</f>
        <v>29</v>
      </c>
      <c r="H122">
        <f>SUM(H104:H121)</f>
        <v>33</v>
      </c>
      <c r="I122" t="s">
        <v>1</v>
      </c>
      <c r="J122">
        <f>SUM(J104:J121)</f>
        <v>24</v>
      </c>
      <c r="K122">
        <f>SUM(K104:K121)</f>
        <v>29</v>
      </c>
      <c r="L122">
        <f>SUM(L104:L121)</f>
        <v>25</v>
      </c>
      <c r="M122" t="s">
        <v>1</v>
      </c>
      <c r="N122">
        <f>SUM(N104:N121)</f>
        <v>26</v>
      </c>
      <c r="O122">
        <f>SUM(O104:O121)</f>
        <v>27</v>
      </c>
      <c r="P122">
        <f>SUM(P104:P121)</f>
        <v>35</v>
      </c>
      <c r="Q122" t="s">
        <v>1</v>
      </c>
      <c r="R122">
        <f>SUM(R104:R121)</f>
        <v>26</v>
      </c>
      <c r="S122">
        <f>SUM(S104:S121)</f>
        <v>29</v>
      </c>
      <c r="T122">
        <f>SUM(T104:T121)</f>
        <v>24</v>
      </c>
      <c r="U122" t="s">
        <v>1</v>
      </c>
      <c r="V122">
        <f>SUM(V104:V121)</f>
        <v>24</v>
      </c>
      <c r="W122">
        <f>SUM(W104:W121)</f>
        <v>24</v>
      </c>
      <c r="X122">
        <f>SUM(X104:X121)</f>
        <v>25</v>
      </c>
      <c r="Y122" t="s">
        <v>1</v>
      </c>
      <c r="Z122">
        <f>SUM(Z104:Z121)</f>
        <v>0</v>
      </c>
      <c r="AA122">
        <f>SUM(AA104:AA121)</f>
        <v>0</v>
      </c>
      <c r="AB122">
        <f>SUM(AB104:AB121)</f>
        <v>0</v>
      </c>
      <c r="AC122" t="s">
        <v>1</v>
      </c>
      <c r="AD122">
        <f>SUM(AD104:AD121)</f>
        <v>0</v>
      </c>
      <c r="AE122">
        <f>SUM(AE104:AE121)</f>
        <v>0</v>
      </c>
      <c r="AF122">
        <f>SUM(AF104:AF121)</f>
        <v>0</v>
      </c>
    </row>
    <row r="123" spans="4:32" ht="12.75">
      <c r="D123">
        <f>SUM(B122:D122)</f>
        <v>67</v>
      </c>
      <c r="H123">
        <f>SUM(F122:H122)</f>
        <v>91</v>
      </c>
      <c r="L123">
        <f>SUM(J122:L122)</f>
        <v>78</v>
      </c>
      <c r="P123">
        <f>SUM(N122:P122)</f>
        <v>88</v>
      </c>
      <c r="T123">
        <f>SUM(R122:T122)</f>
        <v>79</v>
      </c>
      <c r="X123">
        <f>SUM(V122:X122)</f>
        <v>73</v>
      </c>
      <c r="AB123">
        <f>SUM(Z122:AB122)</f>
        <v>0</v>
      </c>
      <c r="AF123">
        <f>SUM(AD122:AF122)</f>
        <v>0</v>
      </c>
    </row>
    <row r="124" spans="2:24" ht="12.75">
      <c r="B124">
        <v>1</v>
      </c>
      <c r="C124">
        <v>1</v>
      </c>
      <c r="D124">
        <v>1</v>
      </c>
      <c r="F124">
        <v>1</v>
      </c>
      <c r="G124">
        <v>1</v>
      </c>
      <c r="H124">
        <v>1</v>
      </c>
      <c r="J124">
        <v>1</v>
      </c>
      <c r="K124">
        <v>1</v>
      </c>
      <c r="L124">
        <v>1</v>
      </c>
      <c r="N124">
        <v>1</v>
      </c>
      <c r="O124">
        <v>1</v>
      </c>
      <c r="P124">
        <v>1</v>
      </c>
      <c r="R124">
        <v>1</v>
      </c>
      <c r="S124">
        <v>1</v>
      </c>
      <c r="T124">
        <v>1</v>
      </c>
      <c r="V124">
        <v>1</v>
      </c>
      <c r="W124">
        <v>1</v>
      </c>
      <c r="X124">
        <v>1</v>
      </c>
    </row>
  </sheetData>
  <mergeCells count="42">
    <mergeCell ref="AL77:AN77"/>
    <mergeCell ref="AH77:AJ77"/>
    <mergeCell ref="F52:H52"/>
    <mergeCell ref="J101:L101"/>
    <mergeCell ref="AL52:AN52"/>
    <mergeCell ref="AD52:AF52"/>
    <mergeCell ref="AH52:AJ52"/>
    <mergeCell ref="V102:X102"/>
    <mergeCell ref="F2:H2"/>
    <mergeCell ref="N2:P2"/>
    <mergeCell ref="J102:L102"/>
    <mergeCell ref="J27:L27"/>
    <mergeCell ref="B102:D102"/>
    <mergeCell ref="N102:P102"/>
    <mergeCell ref="AD102:AF102"/>
    <mergeCell ref="R77:T77"/>
    <mergeCell ref="Z77:AB77"/>
    <mergeCell ref="R102:T102"/>
    <mergeCell ref="Z102:AB102"/>
    <mergeCell ref="F77:H77"/>
    <mergeCell ref="F101:H101"/>
    <mergeCell ref="F102:H102"/>
    <mergeCell ref="AD2:AF2"/>
    <mergeCell ref="B2:D2"/>
    <mergeCell ref="J2:L2"/>
    <mergeCell ref="Z2:AB2"/>
    <mergeCell ref="R2:T2"/>
    <mergeCell ref="V2:X2"/>
    <mergeCell ref="AD27:AF27"/>
    <mergeCell ref="B26:D26"/>
    <mergeCell ref="F27:H27"/>
    <mergeCell ref="B27:D27"/>
    <mergeCell ref="R27:T27"/>
    <mergeCell ref="N27:P27"/>
    <mergeCell ref="V27:X27"/>
    <mergeCell ref="B51:D51"/>
    <mergeCell ref="Z52:AB52"/>
    <mergeCell ref="J51:L51"/>
    <mergeCell ref="B52:D52"/>
    <mergeCell ref="J52:L52"/>
    <mergeCell ref="F51:H51"/>
    <mergeCell ref="R52:T5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PT</cp:lastModifiedBy>
  <dcterms:created xsi:type="dcterms:W3CDTF">2005-05-01T07:37:02Z</dcterms:created>
  <dcterms:modified xsi:type="dcterms:W3CDTF">2005-05-01T11:21:19Z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