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5195" windowHeight="8955" activeTab="0"/>
  </bookViews>
  <sheets>
    <sheet name="Auswertung" sheetId="1" r:id="rId1"/>
    <sheet name="Bahnstatistik" sheetId="2" r:id="rId2"/>
    <sheet name="Eingabe" sheetId="3" r:id="rId3"/>
    <sheet name="Hilfe" sheetId="4" r:id="rId4"/>
    <sheet name="Passnummern" sheetId="5" r:id="rId5"/>
  </sheets>
  <definedNames>
    <definedName name="Alle" localSheetId="4">'Passnummern'!$2:$3798</definedName>
    <definedName name="Anzahl" localSheetId="4">'Passnummern'!$G:$G</definedName>
    <definedName name="_xlnm.Print_Area" localSheetId="0">'Auswertung'!$A$1:$I$114</definedName>
    <definedName name="_xlnm.Print_Titles" localSheetId="4">'Passnummern'!$1:$1</definedName>
    <definedName name="Fehler" localSheetId="4">'Passnummern'!#REF!</definedName>
    <definedName name="Gesamtnote" localSheetId="4">'Passnummern'!$F:$F</definedName>
    <definedName name="IndexCard" localSheetId="4">'Passnummern'!#REF!</definedName>
    <definedName name="IndexPass" localSheetId="4">'Passnummern'!#REF!</definedName>
    <definedName name="Kategorie" localSheetId="4">'Passnummern'!#REF!</definedName>
    <definedName name="KeinePassnummer">"[neu]"</definedName>
    <definedName name="Kontrolle" localSheetId="4">'Passnummern'!#REF!</definedName>
    <definedName name="Kopfzeilen" localSheetId="4">'Passnummern'!$1:$1</definedName>
    <definedName name="MyVersion" hidden="1">39695.80625</definedName>
    <definedName name="Name" localSheetId="4">'Passnummern'!$C:$C</definedName>
    <definedName name="NameOK" localSheetId="4">'Passnummern'!#REF!</definedName>
    <definedName name="Pass" localSheetId="4">'Passnummern'!$B:$B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  <definedName name="Platz" localSheetId="4">'Passnummern'!$A:$A</definedName>
    <definedName name="Verband" localSheetId="4">'Passnummern'!$E:$E</definedName>
    <definedName name="Verein" localSheetId="4">'Passnummern'!$D:$D</definedName>
    <definedName name="Wertungen" localSheetId="4">'Passnummern'!#REF!</definedName>
  </definedNames>
  <calcPr fullCalcOnLoad="1"/>
</workbook>
</file>

<file path=xl/sharedStrings.xml><?xml version="1.0" encoding="utf-8"?>
<sst xmlns="http://schemas.openxmlformats.org/spreadsheetml/2006/main" count="11832" uniqueCount="4184">
  <si>
    <t>Sänger, Wilhelm</t>
  </si>
  <si>
    <t>Cierpinski, Karl-Heinz</t>
  </si>
  <si>
    <t>MC Britz 66 Berlin</t>
  </si>
  <si>
    <t>Grohmann, Gerhard</t>
  </si>
  <si>
    <t xml:space="preserve">1. MGV Spandau </t>
  </si>
  <si>
    <t>Lietzow, Hans</t>
  </si>
  <si>
    <t>MGC Wiehl 1962</t>
  </si>
  <si>
    <t>Dreyer, Horst</t>
  </si>
  <si>
    <t>VfL Lüneburg Abt. Bahnengolf</t>
  </si>
  <si>
    <t>Reh, Bernd</t>
  </si>
  <si>
    <t>Mühlen, Heiner</t>
  </si>
  <si>
    <t>1. KGC Mönchengladbach</t>
  </si>
  <si>
    <t>Reinartz, Franz-Josef</t>
  </si>
  <si>
    <t>König, Hannelore</t>
  </si>
  <si>
    <t>Surau, Rudi</t>
  </si>
  <si>
    <t>Saalfrank, Alfred</t>
  </si>
  <si>
    <t>Eichhorn, Günter</t>
  </si>
  <si>
    <t>Dellinger, Karl-Heinz</t>
  </si>
  <si>
    <t>MSC Bensheim-Auerbach</t>
  </si>
  <si>
    <t>Hertzberg, Doris</t>
  </si>
  <si>
    <t>Spieleder, Maria</t>
  </si>
  <si>
    <t>Fritsch, Wolfgang</t>
  </si>
  <si>
    <t>BGC Bad Mergentheim</t>
  </si>
  <si>
    <t>Weber, Karl-Otto</t>
  </si>
  <si>
    <t>Huhn, Klaus</t>
  </si>
  <si>
    <t>von Steht, Erich</t>
  </si>
  <si>
    <t>Schulz, Hildegard</t>
  </si>
  <si>
    <t>1. MGC Ladenburg</t>
  </si>
  <si>
    <t>Matern, Peter</t>
  </si>
  <si>
    <t>Weller, Peter</t>
  </si>
  <si>
    <t>Heyder, Angelika</t>
  </si>
  <si>
    <t>Lauer, Ekkehard</t>
  </si>
  <si>
    <t>Greindl, Klaus</t>
  </si>
  <si>
    <t>Jäger, Peter</t>
  </si>
  <si>
    <t>Knothe, Wolfgang</t>
  </si>
  <si>
    <t>Bank, Klaus-Dieter</t>
  </si>
  <si>
    <t>BGC Gevelsberg</t>
  </si>
  <si>
    <t>Mohr, Karin</t>
  </si>
  <si>
    <t>SC Gut Heil Neumünster</t>
  </si>
  <si>
    <t>Otto, Kuno</t>
  </si>
  <si>
    <t>Schreiber, Margret</t>
  </si>
  <si>
    <t>Mottlau, Uwe</t>
  </si>
  <si>
    <t>Uhl, Peter</t>
  </si>
  <si>
    <t>Sauerland, Horst</t>
  </si>
  <si>
    <t>BGSV Cobras Harrislee e.V</t>
  </si>
  <si>
    <t>Grübl, Sieglinde</t>
  </si>
  <si>
    <t>Günther, Klaus-Dieter</t>
  </si>
  <si>
    <t>Runkel, Hans-Gerd</t>
  </si>
  <si>
    <t>Berkenkopf, Franz-Josef</t>
  </si>
  <si>
    <t>Thun, Dieter</t>
  </si>
  <si>
    <t>Althaus, Wilfried</t>
  </si>
  <si>
    <t>BGSC "Gut Schlag" Gladbeck</t>
  </si>
  <si>
    <t>Romberg, Wolfgang</t>
  </si>
  <si>
    <t>Hermann, Gerhard</t>
  </si>
  <si>
    <t>Geiger, Monika</t>
  </si>
  <si>
    <t>Heinsohn, Klaus-Wilhlem</t>
  </si>
  <si>
    <t>1. MGC Pyramide Ehlershausen</t>
  </si>
  <si>
    <t>Schankweiler, Erich</t>
  </si>
  <si>
    <t>Albers, Günther</t>
  </si>
  <si>
    <t>Sassenberg, Manfred</t>
  </si>
  <si>
    <t>Hanle, Gerhard</t>
  </si>
  <si>
    <t>Manderscheid, Hans</t>
  </si>
  <si>
    <t>Becker, Jürgen</t>
  </si>
  <si>
    <t>Senke, Bärbel</t>
  </si>
  <si>
    <t>BGV Backumer Tal Herten</t>
  </si>
  <si>
    <t>Sic, Terezia</t>
  </si>
  <si>
    <t>Baier, Walter</t>
  </si>
  <si>
    <t>Dingeldein, Heinz</t>
  </si>
  <si>
    <t>Pribuß, Walter</t>
  </si>
  <si>
    <t>VSV Erbach Abt. Minigolf</t>
  </si>
  <si>
    <t>Förstner, Jürgen</t>
  </si>
  <si>
    <t>Hamburger MC von 1965</t>
  </si>
  <si>
    <t>Steinhausen, Ralf</t>
  </si>
  <si>
    <t>Schubert, Wolfgang</t>
  </si>
  <si>
    <t>Reinhardt, Manfred</t>
  </si>
  <si>
    <t>Plängsken, Regina</t>
  </si>
  <si>
    <t>Stapf, Günther</t>
  </si>
  <si>
    <t>SSC Remscheid</t>
  </si>
  <si>
    <t>Landl, Helmut</t>
  </si>
  <si>
    <t>Schmidt, Manfred</t>
  </si>
  <si>
    <t>Fink, Wolfgang</t>
  </si>
  <si>
    <t>Donsbach, Heinz</t>
  </si>
  <si>
    <t>Blum, Hardy</t>
  </si>
  <si>
    <t>1. MGC Lohmar 1973</t>
  </si>
  <si>
    <t>Bredenbals, Ludwig</t>
  </si>
  <si>
    <t>1. MGC Paderborn e. V.</t>
  </si>
  <si>
    <t>König, Kurt</t>
  </si>
  <si>
    <t>Selenic, Petar</t>
  </si>
  <si>
    <t>Klein, Heinz Günter</t>
  </si>
  <si>
    <t>Gläser, Helga</t>
  </si>
  <si>
    <t>Jung, Rudolf</t>
  </si>
  <si>
    <t>Hufschmidt, Klaus</t>
  </si>
  <si>
    <t>Mildenberger, Klaus</t>
  </si>
  <si>
    <t>Schulz, Peter</t>
  </si>
  <si>
    <t>Grabrucker, Elfriede</t>
  </si>
  <si>
    <t>Schmidt, Hans-Jürgen</t>
  </si>
  <si>
    <t>Ott, Norbert</t>
  </si>
  <si>
    <t>Ott, Romy</t>
  </si>
  <si>
    <t>Löhr, Roland</t>
  </si>
  <si>
    <t>Rieger, Bernd</t>
  </si>
  <si>
    <t>MGC Besigheim</t>
  </si>
  <si>
    <t>Schmitutz, Peter</t>
  </si>
  <si>
    <t>MGC Millennium Lorsch</t>
  </si>
  <si>
    <t>Merges, Bernhard</t>
  </si>
  <si>
    <t>Dahl, Roland</t>
  </si>
  <si>
    <t>Werntges, Heinz-Günter</t>
  </si>
  <si>
    <t>CGC Kupferdächle Krumbach</t>
  </si>
  <si>
    <t>Mazzoli, Herbert</t>
  </si>
  <si>
    <t>Lindner, Fritz</t>
  </si>
  <si>
    <t>Bork, Gert</t>
  </si>
  <si>
    <t>Sternemann, Udo</t>
  </si>
  <si>
    <t>BGSV Castrop 1961</t>
  </si>
  <si>
    <t>SV Olympia ´92 Braunschweig</t>
  </si>
  <si>
    <t>Wriedt, Hans</t>
  </si>
  <si>
    <t>Kaltenkirchener TS Abt. Bahnengolf</t>
  </si>
  <si>
    <t>Thomas, Hans-Joachim</t>
  </si>
  <si>
    <t>MGC Dormagen-Brechten</t>
  </si>
  <si>
    <t>Hauska, Robert</t>
  </si>
  <si>
    <t>Klafke, Detlef</t>
  </si>
  <si>
    <t>Pscherer, Johann jun.</t>
  </si>
  <si>
    <t>Busche, Philip</t>
  </si>
  <si>
    <t>Raffler, Walther</t>
  </si>
  <si>
    <t>1. Essener CGC "Blau-Gold"</t>
  </si>
  <si>
    <t>Plötz, Günther</t>
  </si>
  <si>
    <t>Wild, Annemarie</t>
  </si>
  <si>
    <t>MGSC Wernau</t>
  </si>
  <si>
    <t>Franz, Helmut</t>
  </si>
  <si>
    <t>Ebner, Joachim</t>
  </si>
  <si>
    <t>Detering, Wolfgang</t>
  </si>
  <si>
    <t>Dietzel, Veronika</t>
  </si>
  <si>
    <t>Niederdräing, Dieter</t>
  </si>
  <si>
    <t>Schürmann, Wolfgang</t>
  </si>
  <si>
    <t>von der Schlippen, Ernst</t>
  </si>
  <si>
    <t>Pappmann, Helga</t>
  </si>
  <si>
    <t>Pappmann, Wilfried</t>
  </si>
  <si>
    <t>Janssen, Dieter</t>
  </si>
  <si>
    <t>Schacke, Egon</t>
  </si>
  <si>
    <t>Mordhorst, Hans</t>
  </si>
  <si>
    <t>Esser, Horst</t>
  </si>
  <si>
    <t>BGC Uerdingen</t>
  </si>
  <si>
    <t>Pfriem, Klaus</t>
  </si>
  <si>
    <t>Fritsche, Marlies</t>
  </si>
  <si>
    <t>KGC  Waldstadion, Frankfurt am Main</t>
  </si>
  <si>
    <t>Endberg, Christel</t>
  </si>
  <si>
    <t>Lange, Dieter</t>
  </si>
  <si>
    <t>Toschka, Gerd</t>
  </si>
  <si>
    <t>Schreiber, Karl-Heinz</t>
  </si>
  <si>
    <t>Schellong, Werner</t>
  </si>
  <si>
    <t>Scholz, Rüdiger</t>
  </si>
  <si>
    <t>Becker, Hans-Dieter</t>
  </si>
  <si>
    <t>Beutner, Gerhard</t>
  </si>
  <si>
    <t>Morsch, Gisela</t>
  </si>
  <si>
    <t>Kathke, Liselotte</t>
  </si>
  <si>
    <t>Sondermann, Edda</t>
  </si>
  <si>
    <t>SGC - Schwelm</t>
  </si>
  <si>
    <t>Axer, Sascha</t>
  </si>
  <si>
    <t>Axer, Patric</t>
  </si>
  <si>
    <t>Geiger, Jürgen</t>
  </si>
  <si>
    <t>1. BGC Singen 1974</t>
  </si>
  <si>
    <t>Braungart-Zink, Achim</t>
  </si>
  <si>
    <t>Romero, Wolfgang</t>
  </si>
  <si>
    <t>Eberl, Franz</t>
  </si>
  <si>
    <t>Groß, Emil</t>
  </si>
  <si>
    <t>Meier, Uwe</t>
  </si>
  <si>
    <t>Lange, Maria</t>
  </si>
  <si>
    <t>Endberg, Werner</t>
  </si>
  <si>
    <t>Reimer, Inge</t>
  </si>
  <si>
    <t>Krüger, Gerhard</t>
  </si>
  <si>
    <t>Riemann, Klaus-Peter</t>
  </si>
  <si>
    <t>Möller, Wolfgang</t>
  </si>
  <si>
    <t>Schneider, Klaus</t>
  </si>
  <si>
    <t>Schilling, Emil</t>
  </si>
  <si>
    <t>Jerg, Ursula</t>
  </si>
  <si>
    <t>Brust, Otto</t>
  </si>
  <si>
    <t>Borkenstein, Erika</t>
  </si>
  <si>
    <t>Schmid, Rolf</t>
  </si>
  <si>
    <t>John, Volker</t>
  </si>
  <si>
    <t>Förster, Brigitte</t>
  </si>
  <si>
    <t>Kuhl, Dieter</t>
  </si>
  <si>
    <t>Herkenrath, Heinz</t>
  </si>
  <si>
    <t>Probst, Herbert</t>
  </si>
  <si>
    <t>Mattscheck, Anke</t>
  </si>
  <si>
    <t>Lange, Friedrich</t>
  </si>
  <si>
    <t>Lange, Marlene</t>
  </si>
  <si>
    <t>Ruff, Edith</t>
  </si>
  <si>
    <t>Strunk, Günter</t>
  </si>
  <si>
    <t>BGSV Herdecke 81</t>
  </si>
  <si>
    <t>Stein, Paul</t>
  </si>
  <si>
    <t>Görgen, Erwin</t>
  </si>
  <si>
    <t>Labarbe, Walter</t>
  </si>
  <si>
    <t>Kaltenbrunn, Klaus</t>
  </si>
  <si>
    <t>Krüger, Reinhard</t>
  </si>
  <si>
    <t>Menge, Wolfgang</t>
  </si>
  <si>
    <t>Beurer, Maria</t>
  </si>
  <si>
    <t>Jentschke, Adolf</t>
  </si>
  <si>
    <t>MGC Unterschneidheim</t>
  </si>
  <si>
    <t>Kroßa, Erwin</t>
  </si>
  <si>
    <t>Hagenlüke, Leo</t>
  </si>
  <si>
    <t>BV Harsewinkel</t>
  </si>
  <si>
    <t>Quandt, Harry</t>
  </si>
  <si>
    <t>Kowatsch, Maria</t>
  </si>
  <si>
    <t>Endres, Heinrich</t>
  </si>
  <si>
    <t>Mordhorst, Rosemarie</t>
  </si>
  <si>
    <t>Boos, Charlotte</t>
  </si>
  <si>
    <t>Wihler, Horst sen.</t>
  </si>
  <si>
    <t>Hess, Erich</t>
  </si>
  <si>
    <t>Heske, Manfred</t>
  </si>
  <si>
    <t>Vogl, Peter</t>
  </si>
  <si>
    <t>Krost, Dietger</t>
  </si>
  <si>
    <t>Trillges, Adi</t>
  </si>
  <si>
    <t>Weis, Norbert</t>
  </si>
  <si>
    <t>MGC Wertheim 91</t>
  </si>
  <si>
    <t>Reitz, Hans</t>
  </si>
  <si>
    <t>Elbe, Wolfgang</t>
  </si>
  <si>
    <t>Dunker, Klaus</t>
  </si>
  <si>
    <t>Herfurt, Lothar</t>
  </si>
  <si>
    <t>Heckert, Gisela</t>
  </si>
  <si>
    <t>Bettenhausen, Dieter</t>
  </si>
  <si>
    <t>Stumpp, Hans</t>
  </si>
  <si>
    <t>1. MGC Süßen</t>
  </si>
  <si>
    <t>Grande, Gerhard</t>
  </si>
  <si>
    <t>Jachert, Franz</t>
  </si>
  <si>
    <t>Schewerda, Helga</t>
  </si>
  <si>
    <t>Schewerda, Hans</t>
  </si>
  <si>
    <t>Stelter, Jürgen</t>
  </si>
  <si>
    <t>Joswig, Helmut</t>
  </si>
  <si>
    <t>Schlenstedt, Wolfgang</t>
  </si>
  <si>
    <t>Ottersbach, Margret</t>
  </si>
  <si>
    <t>Zideller, Heinz</t>
  </si>
  <si>
    <t>Reimer, Werner</t>
  </si>
  <si>
    <t>Fabritz, Ingrid</t>
  </si>
  <si>
    <t>Reinickendorfer MGC</t>
  </si>
  <si>
    <t>Krause, Ernst</t>
  </si>
  <si>
    <t>KSV Baltrum</t>
  </si>
  <si>
    <t>Stolt, Hans</t>
  </si>
  <si>
    <t>1. MGC Tuttlingen</t>
  </si>
  <si>
    <t>Seeburger, Willi</t>
  </si>
  <si>
    <t>Wörz, Ulrich</t>
  </si>
  <si>
    <t>Egger, Irene</t>
  </si>
  <si>
    <t>Hoffmann, Eckehard</t>
  </si>
  <si>
    <t>BGV Bergisch Land</t>
  </si>
  <si>
    <t>Remscheidt, Anni</t>
  </si>
  <si>
    <t>DJK TUS Westfalia Werdohl</t>
  </si>
  <si>
    <t>Remscheidt, Klaus</t>
  </si>
  <si>
    <t>Schnittker, Helmut</t>
  </si>
  <si>
    <t>Müller, Wolfgang</t>
  </si>
  <si>
    <t>MC "Möve" Sahlenburg</t>
  </si>
  <si>
    <t>Köstler, Ernst</t>
  </si>
  <si>
    <t>ACR Bahnengolfclub Köln</t>
  </si>
  <si>
    <t>Beutner, Cordula</t>
  </si>
  <si>
    <t>Böhm, Ernst</t>
  </si>
  <si>
    <t>Arnold, Klaus</t>
  </si>
  <si>
    <t>H.M.C.  Büttgen</t>
  </si>
  <si>
    <t>Adam, Robert</t>
  </si>
  <si>
    <t>Liley, Marlis</t>
  </si>
  <si>
    <t>Reinhardt, Dieter</t>
  </si>
  <si>
    <t>Köhler, Ulrich</t>
  </si>
  <si>
    <t>Nolte, Günter</t>
  </si>
  <si>
    <t>SC Bad Münder Abt. Bahnengolf</t>
  </si>
  <si>
    <t>Harms, Herbert</t>
  </si>
  <si>
    <t>Pepping, Lutz-Martin</t>
  </si>
  <si>
    <t>Zöllner, Dieter</t>
  </si>
  <si>
    <t>MGF 77 Sickenhausen</t>
  </si>
  <si>
    <t>Roller, Karlheinz</t>
  </si>
  <si>
    <t>Mack, Karl</t>
  </si>
  <si>
    <t>Burmester, Wolfgang</t>
  </si>
  <si>
    <t>Heublein, Andrea</t>
  </si>
  <si>
    <t>Schäfer, Achim</t>
  </si>
  <si>
    <t>Kellner, Rudolf</t>
  </si>
  <si>
    <t>Babic, Vladimir</t>
  </si>
  <si>
    <t>Babic, Stjepan</t>
  </si>
  <si>
    <t>Schmidt, Dietmar</t>
  </si>
  <si>
    <t>Schwebinghaus, Ulrich</t>
  </si>
  <si>
    <t>Hecken, Michael</t>
  </si>
  <si>
    <t>MC Neuwied</t>
  </si>
  <si>
    <t>Heynen, Peter</t>
  </si>
  <si>
    <t>Haidl, Ottmar</t>
  </si>
  <si>
    <t>Ehinger, Armin</t>
  </si>
  <si>
    <t>Kullick, Robert</t>
  </si>
  <si>
    <t>Tempelhofer MV Berlin</t>
  </si>
  <si>
    <t>Wolff, Bertram</t>
  </si>
  <si>
    <t>Müller, Armin</t>
  </si>
  <si>
    <t>MGC Bad Feilnbach</t>
  </si>
  <si>
    <t>Müllen, Hans Dieter</t>
  </si>
  <si>
    <t>Metz, Renate</t>
  </si>
  <si>
    <t>Rüger, Dieter</t>
  </si>
  <si>
    <t>Parr, Walter</t>
  </si>
  <si>
    <t>Schlösser, Hans-Günter</t>
  </si>
  <si>
    <t>Czerwek, Hans-Dirk</t>
  </si>
  <si>
    <t>König, Helmut</t>
  </si>
  <si>
    <t>Köthe, Carsten</t>
  </si>
  <si>
    <t>Kunert, Wolfgang</t>
  </si>
  <si>
    <t>Pahl, Horst</t>
  </si>
  <si>
    <t>Nowak, Marion</t>
  </si>
  <si>
    <t>Dellmann, Christoph</t>
  </si>
  <si>
    <t>Ludwig, Uwe</t>
  </si>
  <si>
    <t>Eichert, Karl-Heinz</t>
  </si>
  <si>
    <t>Bogdahn, Volker</t>
  </si>
  <si>
    <t>Bonenberger, Frank</t>
  </si>
  <si>
    <t>Frank, Andreas</t>
  </si>
  <si>
    <t>Reinke, Udo</t>
  </si>
  <si>
    <t>Lüttenberg, Winfried</t>
  </si>
  <si>
    <t>Heerich, Ralph</t>
  </si>
  <si>
    <t>Schilling, Ulrike</t>
  </si>
  <si>
    <t>Heyde, Andreas</t>
  </si>
  <si>
    <t>Kirgasser, Helga</t>
  </si>
  <si>
    <t>Schmidt, Frank</t>
  </si>
  <si>
    <t>Sic, Zoltan</t>
  </si>
  <si>
    <t>Schäfer, Manfred</t>
  </si>
  <si>
    <t>Buchert, Harald</t>
  </si>
  <si>
    <t>Möck, Rüdiger</t>
  </si>
  <si>
    <t>Grosse, Ina</t>
  </si>
  <si>
    <t>Heep, Hans-Peter</t>
  </si>
  <si>
    <t>Kellner, Karin</t>
  </si>
  <si>
    <t>Roschmann, Werner</t>
  </si>
  <si>
    <t>Oppermann, Ralf</t>
  </si>
  <si>
    <t>Stoparic, Miroslav</t>
  </si>
  <si>
    <t>Pfeffer, Roland</t>
  </si>
  <si>
    <t>Schöpper, Marc</t>
  </si>
  <si>
    <t>Hänßler, Jochen</t>
  </si>
  <si>
    <t>Glaser, Helmut</t>
  </si>
  <si>
    <t>Gremm, Dieter</t>
  </si>
  <si>
    <t>Grosso, Ingeborg</t>
  </si>
  <si>
    <t>Hengstler, Ulrich</t>
  </si>
  <si>
    <t>Lutz, Martina</t>
  </si>
  <si>
    <t>Lutz, Hugo</t>
  </si>
  <si>
    <t>Rall, Winfried</t>
  </si>
  <si>
    <t>Lehmann, Detlef</t>
  </si>
  <si>
    <t>Weber, Dennis</t>
  </si>
  <si>
    <t>Schweizer, Karl-Albert</t>
  </si>
  <si>
    <t>Honnef, Peter</t>
  </si>
  <si>
    <t>vom Bruch, Achim</t>
  </si>
  <si>
    <t>Lichtenberg, Kurt</t>
  </si>
  <si>
    <t>Rein, Hans Rudolf</t>
  </si>
  <si>
    <t>Weber, Peter</t>
  </si>
  <si>
    <t>Jooß, Benjamin</t>
  </si>
  <si>
    <t>Hartenbach, Paul</t>
  </si>
  <si>
    <t>Kuß, Jürgen</t>
  </si>
  <si>
    <t>Bohnenkämper, Frank</t>
  </si>
  <si>
    <t>Wagner, Michael</t>
  </si>
  <si>
    <t>Schuster, David</t>
  </si>
  <si>
    <t>Erlbruch, Monika</t>
  </si>
  <si>
    <t>Bort, Marcel</t>
  </si>
  <si>
    <t>Schaffelhofer, Werner</t>
  </si>
  <si>
    <t>Kempf, Detlef</t>
  </si>
  <si>
    <t>Rathje, Udo</t>
  </si>
  <si>
    <t>Blauen, Cornelia</t>
  </si>
  <si>
    <t>Dreischer, Burkhard</t>
  </si>
  <si>
    <t>MGC Biebertal</t>
  </si>
  <si>
    <t>Sorg, Heinrich</t>
  </si>
  <si>
    <t>Napieralski, Frank</t>
  </si>
  <si>
    <t>Efinger, Helmut</t>
  </si>
  <si>
    <t>Becker, Gerd</t>
  </si>
  <si>
    <t>Mettmann, Thomas</t>
  </si>
  <si>
    <t>Kelch, Andreas</t>
  </si>
  <si>
    <t>Quandt, Jürgen</t>
  </si>
  <si>
    <t>Klee, Hannes</t>
  </si>
  <si>
    <t>Kreuzer, Tobias</t>
  </si>
  <si>
    <t>Brandt, Tobias</t>
  </si>
  <si>
    <t>Rude, Dieter</t>
  </si>
  <si>
    <t>Esser, Olaf</t>
  </si>
  <si>
    <t>Wild, Dieter</t>
  </si>
  <si>
    <t>Geist, Michaela</t>
  </si>
  <si>
    <t>Jansen, Jörg</t>
  </si>
  <si>
    <t>Strittmatter, Rudolf</t>
  </si>
  <si>
    <t>Hooker, Frank</t>
  </si>
  <si>
    <t>Völkel, Erhard</t>
  </si>
  <si>
    <t>Fröhner, Joachim</t>
  </si>
  <si>
    <t>Schäfer, Jürgen</t>
  </si>
  <si>
    <t>Flammann, Stefanie</t>
  </si>
  <si>
    <t>Ahmed, Alan</t>
  </si>
  <si>
    <t>Klipp, Wilfried</t>
  </si>
  <si>
    <t>Meyer, Monique</t>
  </si>
  <si>
    <t>Eisermann, Bernd</t>
  </si>
  <si>
    <t>Summ, Jürgen</t>
  </si>
  <si>
    <t>Weingart, Gernot</t>
  </si>
  <si>
    <t>Haeger, Christian</t>
  </si>
  <si>
    <t>Krause, Achim</t>
  </si>
  <si>
    <t>BGC Bornheim</t>
  </si>
  <si>
    <t>Thiebes, Matthias</t>
  </si>
  <si>
    <t>Jahr, Konrad</t>
  </si>
  <si>
    <t>Lasar, Brigitte</t>
  </si>
  <si>
    <t>Otto, Karin</t>
  </si>
  <si>
    <t>Kunz, Helga</t>
  </si>
  <si>
    <t>Wanner, Hans-Jörg</t>
  </si>
  <si>
    <t>Linde, Jürgen</t>
  </si>
  <si>
    <t>SSC Attendorn</t>
  </si>
  <si>
    <t>Zseby, Jörg</t>
  </si>
  <si>
    <t>Giebenhain, Thomas</t>
  </si>
  <si>
    <t>Wiemer, Thomas</t>
  </si>
  <si>
    <t>TSV Pfungstadt</t>
  </si>
  <si>
    <t>Bärenz, Stefan</t>
  </si>
  <si>
    <t>Knippschild, Ralf</t>
  </si>
  <si>
    <t>Betzholz, Nicole</t>
  </si>
  <si>
    <t>1. CKF Dudweiler</t>
  </si>
  <si>
    <t>Laber, Andrea</t>
  </si>
  <si>
    <t>Laber, Emil</t>
  </si>
  <si>
    <t>Härle, Armin</t>
  </si>
  <si>
    <t>Eisenbeis, Heinz</t>
  </si>
  <si>
    <t>Misseri, Giuseppe</t>
  </si>
  <si>
    <t>Kuhn, Claudia</t>
  </si>
  <si>
    <t>Soest, Bert-Rainer</t>
  </si>
  <si>
    <t>Karlitschek, Klaus</t>
  </si>
  <si>
    <t>Möller, Olaf</t>
  </si>
  <si>
    <t>Fischer, Gerd</t>
  </si>
  <si>
    <t>Szablikowski, Axel</t>
  </si>
  <si>
    <t>Missonnier, Volker</t>
  </si>
  <si>
    <t>Jung, Reinhard</t>
  </si>
  <si>
    <t>von dem Knesebeck, Andreas</t>
  </si>
  <si>
    <t>Boltze, Kornelia</t>
  </si>
  <si>
    <t>1. BGC Rodalben 1977</t>
  </si>
  <si>
    <t>Boltze, Uwe</t>
  </si>
  <si>
    <t>Mark, Sascha</t>
  </si>
  <si>
    <t>Knust, Uwe</t>
  </si>
  <si>
    <t>BGC Seelze</t>
  </si>
  <si>
    <t>Lampert, Rainer</t>
  </si>
  <si>
    <t>Grabrucker, Markus</t>
  </si>
  <si>
    <t>Romberg, Silvia</t>
  </si>
  <si>
    <t>Grün, Iris</t>
  </si>
  <si>
    <t>Gutowski, Rolf</t>
  </si>
  <si>
    <t>Dammann, Reinhold</t>
  </si>
  <si>
    <t>Solleder, Sebastian</t>
  </si>
  <si>
    <t>Mehl-Förg, Natalie</t>
  </si>
  <si>
    <t>MGC Sulzfeld e. V.</t>
  </si>
  <si>
    <t>Thimm, Sven</t>
  </si>
  <si>
    <t>Neuland, Michael</t>
  </si>
  <si>
    <t>Mandel, Norman</t>
  </si>
  <si>
    <t>Hanreich, Volker Michael</t>
  </si>
  <si>
    <t>Axtmann, Bernd</t>
  </si>
  <si>
    <t>Morgenstern, Angela</t>
  </si>
  <si>
    <t>Kläsgen, Heinz</t>
  </si>
  <si>
    <t>Hübsch, Helmut</t>
  </si>
  <si>
    <t>Hoch, Raimund</t>
  </si>
  <si>
    <t>Dolde, Dietmar</t>
  </si>
  <si>
    <t>Abele, Lothar</t>
  </si>
  <si>
    <t>Schmid, Roland</t>
  </si>
  <si>
    <t>Grigo, Bernd</t>
  </si>
  <si>
    <t>Bockholt, Volker</t>
  </si>
  <si>
    <t>Paulus, Renate</t>
  </si>
  <si>
    <t>Becker, Ursula</t>
  </si>
  <si>
    <t>Schlauch, Peter</t>
  </si>
  <si>
    <t>BGC Bad Berneck</t>
  </si>
  <si>
    <t>Kraus, Stephan</t>
  </si>
  <si>
    <t>Schamberger, Gerda</t>
  </si>
  <si>
    <t>Schamberger, Albert</t>
  </si>
  <si>
    <t>Proschko, Michael</t>
  </si>
  <si>
    <t>Reichle, Matthias</t>
  </si>
  <si>
    <t>Beier, Michael</t>
  </si>
  <si>
    <t>Dürre, Sigrid</t>
  </si>
  <si>
    <t>Doeven, Dennis</t>
  </si>
  <si>
    <t>Jentzsch, Markus</t>
  </si>
  <si>
    <t>Hammerschmidt, Sabine</t>
  </si>
  <si>
    <t>MGC Schwaikheim</t>
  </si>
  <si>
    <t>Arenz, Christoph</t>
  </si>
  <si>
    <t>Wageck, Hans Rolf</t>
  </si>
  <si>
    <t>Säckl, Sabine-Simone</t>
  </si>
  <si>
    <t>Nitzki, Peter</t>
  </si>
  <si>
    <t>Osnabrügge, Jörn</t>
  </si>
  <si>
    <t>Baumer, Daniel</t>
  </si>
  <si>
    <t>1. MGC München-Feldmoching</t>
  </si>
  <si>
    <t>Naber, Norbert</t>
  </si>
  <si>
    <t>van der Wals, Wilfried</t>
  </si>
  <si>
    <t>Mönning, Richard</t>
  </si>
  <si>
    <t>Groneberg, Markus</t>
  </si>
  <si>
    <t>MGC Schäfersee Berlin</t>
  </si>
  <si>
    <t>Glüsing, Michael</t>
  </si>
  <si>
    <t>Ploem, Christiane</t>
  </si>
  <si>
    <t>Ebi, Robert</t>
  </si>
  <si>
    <t>Lenz, Axel</t>
  </si>
  <si>
    <t>Breckenkamp, Kurt</t>
  </si>
  <si>
    <t>Sturm, Norbert</t>
  </si>
  <si>
    <t>Schäfer, Norbert</t>
  </si>
  <si>
    <t>Möller, Michael</t>
  </si>
  <si>
    <t>Beckmann, Thomas</t>
  </si>
  <si>
    <t>Holthaus, Reinhild</t>
  </si>
  <si>
    <t>Thüsen, Hans-Joachim</t>
  </si>
  <si>
    <t>Eichsteller, Stefan</t>
  </si>
  <si>
    <t>Unterleitner, Horst</t>
  </si>
  <si>
    <t>CGC Zillertal Bad Wörishofen</t>
  </si>
  <si>
    <t>Pester, Manfred</t>
  </si>
  <si>
    <t>Brune, Lutz</t>
  </si>
  <si>
    <t>Inck, Alfred</t>
  </si>
  <si>
    <t>Stiegler, Thomas</t>
  </si>
  <si>
    <t>Kugel, Thomas</t>
  </si>
  <si>
    <t>Blauen, Rüdiger</t>
  </si>
  <si>
    <t>Weinberger, Reiner</t>
  </si>
  <si>
    <t>Pape, Thomas</t>
  </si>
  <si>
    <t>Mueser, Peter</t>
  </si>
  <si>
    <t>Gittler, Wolfgang</t>
  </si>
  <si>
    <t>Deppe, Volker</t>
  </si>
  <si>
    <t>KCO Löhne e. V.</t>
  </si>
  <si>
    <t>Träger, Harald</t>
  </si>
  <si>
    <t>vom Bruch, Christina</t>
  </si>
  <si>
    <t>Schatke, Arno</t>
  </si>
  <si>
    <t>Vellone, Nicolo</t>
  </si>
  <si>
    <t>Völkel, Robert</t>
  </si>
  <si>
    <t>Mörchen, Peter</t>
  </si>
  <si>
    <t>Stopf, Bastian</t>
  </si>
  <si>
    <t>FC Union Ulzburg Abt. Bahnengolf</t>
  </si>
  <si>
    <t>Hablitzel, Klaus</t>
  </si>
  <si>
    <t>Beutin, Jürgen</t>
  </si>
  <si>
    <t>Kühnert, Bianca</t>
  </si>
  <si>
    <t>Funk, Stefan</t>
  </si>
  <si>
    <t>Mitterle, Norbert</t>
  </si>
  <si>
    <t>Böer, Michael</t>
  </si>
  <si>
    <t>Sturm, Jochen</t>
  </si>
  <si>
    <t>Müller, Friedrich</t>
  </si>
  <si>
    <t>Sterzenbach, Marco</t>
  </si>
  <si>
    <t>Schäfer, Armin</t>
  </si>
  <si>
    <t>Friedrich, Manfred</t>
  </si>
  <si>
    <t>Edelmann, Jürgen</t>
  </si>
  <si>
    <t>Engel, Karin</t>
  </si>
  <si>
    <t>Fritsch, Hans-Peter</t>
  </si>
  <si>
    <t>Kobisch, Roman</t>
  </si>
  <si>
    <t>Benner, Harald</t>
  </si>
  <si>
    <t>Kobisch, Alice</t>
  </si>
  <si>
    <t>Galleinus, Jens</t>
  </si>
  <si>
    <t>Hanke, Sara-Kim</t>
  </si>
  <si>
    <t>ten Voorde, Bianca</t>
  </si>
  <si>
    <t>Hüppen, Martin</t>
  </si>
  <si>
    <t>Barthel, Andrea</t>
  </si>
  <si>
    <t>Kocks, Klaus</t>
  </si>
  <si>
    <t>Abendroth, Thomas</t>
  </si>
  <si>
    <t>Albrecht, Sascha</t>
  </si>
  <si>
    <t>Schummel, Hans-Joachim</t>
  </si>
  <si>
    <t>Hellmich, Uwe</t>
  </si>
  <si>
    <t>Kunz, Bianca</t>
  </si>
  <si>
    <t>Weygoldt, Thomas</t>
  </si>
  <si>
    <t>Degenhardt, Matthias</t>
  </si>
  <si>
    <t>Stegmaier, Ulf</t>
  </si>
  <si>
    <t>Wehner, Thomas</t>
  </si>
  <si>
    <t>Feucht, Christine</t>
  </si>
  <si>
    <t>Richard, Elke</t>
  </si>
  <si>
    <t>Richard, Andreas</t>
  </si>
  <si>
    <t>Hörl, Armin</t>
  </si>
  <si>
    <t>Lunau, Manuel</t>
  </si>
  <si>
    <t>Habrich, Klaus</t>
  </si>
  <si>
    <t>Weber, Dominik</t>
  </si>
  <si>
    <t>Günther, Doris</t>
  </si>
  <si>
    <t>Liedhegener, Peter</t>
  </si>
  <si>
    <t>Stoparic, Branislav</t>
  </si>
  <si>
    <t>Brammer, Klaus-Dieter</t>
  </si>
  <si>
    <t>Höferlin, Heinz</t>
  </si>
  <si>
    <t>Zehm-Anders, Jürgen</t>
  </si>
  <si>
    <t>Walther, Klaus</t>
  </si>
  <si>
    <t>Neuwald, Ralf</t>
  </si>
  <si>
    <t>Walther, Simone</t>
  </si>
  <si>
    <t>Mätz, Ralf</t>
  </si>
  <si>
    <t>Bless, Werner</t>
  </si>
  <si>
    <t>Bless, Daniela</t>
  </si>
  <si>
    <t>Hänßler, Isolde</t>
  </si>
  <si>
    <t>Würth, Horst</t>
  </si>
  <si>
    <t>MSV Rammersweier</t>
  </si>
  <si>
    <t>Reisdorff, Nicole</t>
  </si>
  <si>
    <t>Eschmann, Dirk</t>
  </si>
  <si>
    <t>Schneiderbanger, Wolfgang</t>
  </si>
  <si>
    <t>Wilkening, Andreas</t>
  </si>
  <si>
    <t>Frank, Petra</t>
  </si>
  <si>
    <t>Eller, Tim</t>
  </si>
  <si>
    <t>Wustrack, Christian</t>
  </si>
  <si>
    <t>Rösch, Andreas</t>
  </si>
  <si>
    <t>Müllegger, Roland</t>
  </si>
  <si>
    <t>Stopper, Martin</t>
  </si>
  <si>
    <t>Hense, Gerhard</t>
  </si>
  <si>
    <t>SGC "Glocke" Castrop</t>
  </si>
  <si>
    <t>Grabrucker, Manfred</t>
  </si>
  <si>
    <t>Schenk, Andreas</t>
  </si>
  <si>
    <t>Thelen, Sven</t>
  </si>
  <si>
    <t>Erlbruch, Harald</t>
  </si>
  <si>
    <t>Much, Martin</t>
  </si>
  <si>
    <t>Wihler, Horst  jun.</t>
  </si>
  <si>
    <t>Tafel, Manfred</t>
  </si>
  <si>
    <t>Bauermeister, Stephan</t>
  </si>
  <si>
    <t>Lemke, Kai</t>
  </si>
  <si>
    <t>Keller, Peter</t>
  </si>
  <si>
    <t>Fiedler, Dieter</t>
  </si>
  <si>
    <t>Parbst, Karsten</t>
  </si>
  <si>
    <t>Brandt, Ralph</t>
  </si>
  <si>
    <t>Bräuer, Udo</t>
  </si>
  <si>
    <t>Jooß, Thomas</t>
  </si>
  <si>
    <t>Jooß, Melanie</t>
  </si>
  <si>
    <t>Fahrenkrog, Kirsten</t>
  </si>
  <si>
    <t>Rudolph, Sabine</t>
  </si>
  <si>
    <t>Heiliger, Ursula</t>
  </si>
  <si>
    <t>Mitscher, Udo</t>
  </si>
  <si>
    <t>Hofmann, Gerhard</t>
  </si>
  <si>
    <t>Schierding, Charlotte</t>
  </si>
  <si>
    <t>Heckmann, Achim</t>
  </si>
  <si>
    <t>Rösener, Detlev</t>
  </si>
  <si>
    <t>Appelmann, André</t>
  </si>
  <si>
    <t>Langer, Waldemar</t>
  </si>
  <si>
    <t>Vollmer, Simone</t>
  </si>
  <si>
    <t>Brandis, Peter</t>
  </si>
  <si>
    <t>van der Wals, Mark</t>
  </si>
  <si>
    <t>Szablikowski, Petra</t>
  </si>
  <si>
    <t>Meyer, Kai</t>
  </si>
  <si>
    <t>Otten, Dirk</t>
  </si>
  <si>
    <t>Weygold, Frank</t>
  </si>
  <si>
    <t>Eichhorn, Joachim</t>
  </si>
  <si>
    <t>Aussieker, Thomas</t>
  </si>
  <si>
    <t>Ortner, Ingo</t>
  </si>
  <si>
    <t>Nees, Kurt</t>
  </si>
  <si>
    <t>Baumgart, Dirk</t>
  </si>
  <si>
    <t>Amberger, Peter</t>
  </si>
  <si>
    <t>Brandner, Michael</t>
  </si>
  <si>
    <t>Lammers, Andreas</t>
  </si>
  <si>
    <t>Hense, Danny</t>
  </si>
  <si>
    <t>Schlösser, Stefanie</t>
  </si>
  <si>
    <t>Burmeister, Manfred</t>
  </si>
  <si>
    <t>Bakonyi, Daniel</t>
  </si>
  <si>
    <t>Hoyer, Volker</t>
  </si>
  <si>
    <t>Löbel, Heinz</t>
  </si>
  <si>
    <t>Meixner, Werner</t>
  </si>
  <si>
    <t>Pischel, Gerhard</t>
  </si>
  <si>
    <t>Klein, Wolfgang</t>
  </si>
  <si>
    <t>Büdenbender, Markus</t>
  </si>
  <si>
    <t>Tinzmann, Uwe</t>
  </si>
  <si>
    <t>Spielfeld, Angela</t>
  </si>
  <si>
    <t>SGC Hagen</t>
  </si>
  <si>
    <t>Hasenberg, Christoph</t>
  </si>
  <si>
    <t>Beringhausen, Patrick</t>
  </si>
  <si>
    <t>Karl, Jürgen</t>
  </si>
  <si>
    <t>MC Ilvesheim</t>
  </si>
  <si>
    <t>Hesse, Andreas</t>
  </si>
  <si>
    <t>Wilts, Andreas</t>
  </si>
  <si>
    <t>Boltze, Vanessa</t>
  </si>
  <si>
    <t>Hesse, Karin</t>
  </si>
  <si>
    <t>Bieber, Gaby</t>
  </si>
  <si>
    <t>Meyer, Werner</t>
  </si>
  <si>
    <t>Sittly, Peter</t>
  </si>
  <si>
    <t>Lampert, Sonja</t>
  </si>
  <si>
    <t>Hoch, Renate</t>
  </si>
  <si>
    <t>Mühlenbeck, Dirk</t>
  </si>
  <si>
    <t>Gransow, Frank</t>
  </si>
  <si>
    <t>Braun, Thorsten</t>
  </si>
  <si>
    <t>Döhner, Stefan</t>
  </si>
  <si>
    <t>Schulz, Patrick</t>
  </si>
  <si>
    <t>Schröter, Stefan</t>
  </si>
  <si>
    <t>Müller, Stefan</t>
  </si>
  <si>
    <t>Gruber, Stefan</t>
  </si>
  <si>
    <t>Weber, Hans-Dieter</t>
  </si>
  <si>
    <t>Wittke, Andreas</t>
  </si>
  <si>
    <t>Bettger, Marco</t>
  </si>
  <si>
    <t>Freitag, Angelika</t>
  </si>
  <si>
    <t>Kuntz, Andreas</t>
  </si>
  <si>
    <t>MV Lankwitzer Dragons</t>
  </si>
  <si>
    <t>Barlog, René</t>
  </si>
  <si>
    <t>Lemke, André</t>
  </si>
  <si>
    <t>Lemke, René</t>
  </si>
  <si>
    <t>Foka, Jerome</t>
  </si>
  <si>
    <t>Elbert, Jörg</t>
  </si>
  <si>
    <t>Strobel, Uwe</t>
  </si>
  <si>
    <t>Jarmer, Dieter</t>
  </si>
  <si>
    <t>Schlieker, Rainer</t>
  </si>
  <si>
    <t>Sturm, Werner</t>
  </si>
  <si>
    <t>Neumann, Björn</t>
  </si>
  <si>
    <t>Oppmann, Arne</t>
  </si>
  <si>
    <t>Oppmann, Ralf</t>
  </si>
  <si>
    <t>Karcher, Bruno</t>
  </si>
  <si>
    <t>Wamboldt, Christiane</t>
  </si>
  <si>
    <t>Jarosch, Klaus</t>
  </si>
  <si>
    <t>Ryschka, Olaf</t>
  </si>
  <si>
    <t>Nitsche, Katharina</t>
  </si>
  <si>
    <t>Willenbockel, Marion</t>
  </si>
  <si>
    <t>Philipp, Simon</t>
  </si>
  <si>
    <t>Hein, Karsten</t>
  </si>
  <si>
    <t>Hammer, Thomas</t>
  </si>
  <si>
    <t>Schwingen, Holger</t>
  </si>
  <si>
    <t>Verhoeven, Alfred</t>
  </si>
  <si>
    <t>Ulrich, Uwe</t>
  </si>
  <si>
    <t>Ohm, Hans-Peter</t>
  </si>
  <si>
    <t>Kapelle-Schürings, Vera</t>
  </si>
  <si>
    <t>MGC Einbeck</t>
  </si>
  <si>
    <t>Bachmann, Peter</t>
  </si>
  <si>
    <t>Weisbrod, Bernd</t>
  </si>
  <si>
    <t>Hemmerling, Martin</t>
  </si>
  <si>
    <t>Sander, Ralf</t>
  </si>
  <si>
    <t>Stappenbeck, Ulrich</t>
  </si>
  <si>
    <t>Fricker, Jörg</t>
  </si>
  <si>
    <t>Huhn, Michael</t>
  </si>
  <si>
    <t>Schneider, Alfons</t>
  </si>
  <si>
    <t>Letzel, Reinhard</t>
  </si>
  <si>
    <t>Hartmann, Jörg</t>
  </si>
  <si>
    <t>Noll, Sigrid</t>
  </si>
  <si>
    <t>Greiffendorf, Lars</t>
  </si>
  <si>
    <t>Zander, Hilmer</t>
  </si>
  <si>
    <t>Frank, Günther</t>
  </si>
  <si>
    <t>Waldherr, Sandra</t>
  </si>
  <si>
    <t>MGC Veitshöchheim</t>
  </si>
  <si>
    <t>Steger, Matthias</t>
  </si>
  <si>
    <t>Widmair, Peter</t>
  </si>
  <si>
    <t>Vogel, Sebastian</t>
  </si>
  <si>
    <t>Olböter, Michael</t>
  </si>
  <si>
    <t>Klawitter, Norbert</t>
  </si>
  <si>
    <t>Saalfrank, Gerd</t>
  </si>
  <si>
    <t>Schuhmacher, Manuela</t>
  </si>
  <si>
    <t>Vosschulte, Johannes</t>
  </si>
  <si>
    <t>CGC Grün-Gold Bad Hamm</t>
  </si>
  <si>
    <t>Buchholz, Stephanie</t>
  </si>
  <si>
    <t>Ott, Hans-Jörg</t>
  </si>
  <si>
    <t>Müller, Thomas</t>
  </si>
  <si>
    <t>Hogrebe, Klaus-Peter</t>
  </si>
  <si>
    <t>Schurig, Herbert jun.</t>
  </si>
  <si>
    <t>Rump, Stefan</t>
  </si>
  <si>
    <t>Badtke, Marcel</t>
  </si>
  <si>
    <t>Wickel, Frank</t>
  </si>
  <si>
    <t>Weißer, Angela</t>
  </si>
  <si>
    <t>Stille, Kris</t>
  </si>
  <si>
    <t>Moll, Maik</t>
  </si>
  <si>
    <t>Ittner, Holger</t>
  </si>
  <si>
    <t>Krane, Jörg</t>
  </si>
  <si>
    <t>Hoogen, Björn</t>
  </si>
  <si>
    <t>Großmann, Bertold</t>
  </si>
  <si>
    <t>Horn, Ramona</t>
  </si>
  <si>
    <t>Seyen, Andreas</t>
  </si>
  <si>
    <t>Urbanke, Patrick</t>
  </si>
  <si>
    <t>Metz, Matthias</t>
  </si>
  <si>
    <t>Werkmann, Jessica</t>
  </si>
  <si>
    <t>Zutkowski, Roland</t>
  </si>
  <si>
    <t>Szablikowski, Bernd</t>
  </si>
  <si>
    <t>Kuntermann, Markus</t>
  </si>
  <si>
    <t>Solarski, Heike</t>
  </si>
  <si>
    <t>Höötmann, Bernhard</t>
  </si>
  <si>
    <t>Pappmann, Andreas</t>
  </si>
  <si>
    <t>Rein, Maik</t>
  </si>
  <si>
    <t>Pull, Rudolf</t>
  </si>
  <si>
    <t>Nowsky, Peter</t>
  </si>
  <si>
    <t>Ganser, Lukas</t>
  </si>
  <si>
    <t>Heller, Oswald</t>
  </si>
  <si>
    <t>Haller, Silvia</t>
  </si>
  <si>
    <t>Schmidt, Volker</t>
  </si>
  <si>
    <t>1. MGC Mitterteich-Großbüchlberg</t>
  </si>
  <si>
    <t>Schacht, Jens</t>
  </si>
  <si>
    <t>Uhl, Birgit</t>
  </si>
  <si>
    <t>Bittner, Martin</t>
  </si>
  <si>
    <t>Mießner, Frederick</t>
  </si>
  <si>
    <t>Stötzer, Andreas</t>
  </si>
  <si>
    <t>Lampert, Christian</t>
  </si>
  <si>
    <t>Schubbe, Marcel</t>
  </si>
  <si>
    <t>Tatzelt, Volker</t>
  </si>
  <si>
    <t>Weindorf, Matthias</t>
  </si>
  <si>
    <t>Heerich, Laila</t>
  </si>
  <si>
    <t>Dahl, Frank</t>
  </si>
  <si>
    <t>Fischer, Susanne</t>
  </si>
  <si>
    <t>Wierum, Lutz</t>
  </si>
  <si>
    <t>Mielenz, Jörg</t>
  </si>
  <si>
    <t>Träger, Andreas</t>
  </si>
  <si>
    <t>Flammann, Andreas</t>
  </si>
  <si>
    <t>Lang, Jürgen</t>
  </si>
  <si>
    <t>Lohe, Alfred</t>
  </si>
  <si>
    <t>Thümmler, Christian</t>
  </si>
  <si>
    <t>Kreuzer, Andreas</t>
  </si>
  <si>
    <t>Pfister, Thomas</t>
  </si>
  <si>
    <t>Hofmann, Michael</t>
  </si>
  <si>
    <t>Fugazza, Manuel</t>
  </si>
  <si>
    <t>Günther, Karl</t>
  </si>
  <si>
    <t>Keller, Claudia</t>
  </si>
  <si>
    <t>Beck, Christian</t>
  </si>
  <si>
    <t>Grabrucker, Stephanie</t>
  </si>
  <si>
    <t>Kempa, Norbert</t>
  </si>
  <si>
    <t>Isselmann-Bork, Kirsten</t>
  </si>
  <si>
    <t>Wehner, Uwe</t>
  </si>
  <si>
    <t>Mombauer, Marion</t>
  </si>
  <si>
    <t>Janßen, Markus</t>
  </si>
  <si>
    <t>Hegers, Stephan</t>
  </si>
  <si>
    <t>Ott, David</t>
  </si>
  <si>
    <t>Pichol, Thorsten</t>
  </si>
  <si>
    <t>Hahn, Corinna</t>
  </si>
  <si>
    <t>Baumgart, Andreas</t>
  </si>
  <si>
    <t>Riebesam, Pia</t>
  </si>
  <si>
    <t>Bremicker, Stephan</t>
  </si>
  <si>
    <t>Giegel, Anika</t>
  </si>
  <si>
    <t>Schubert, Christian</t>
  </si>
  <si>
    <t>Werner, Hans Jürgen</t>
  </si>
  <si>
    <t>Piechotta, Nicole</t>
  </si>
  <si>
    <t>Eilert, Phillip</t>
  </si>
  <si>
    <t>Schmidt-Hess, Ralf</t>
  </si>
  <si>
    <t>Rastetter, Thomas</t>
  </si>
  <si>
    <t>Ringshandl, Andreas</t>
  </si>
  <si>
    <t>Sabath, Petra</t>
  </si>
  <si>
    <t>Heinrich, Sabrina</t>
  </si>
  <si>
    <t>Kegel, Thomas</t>
  </si>
  <si>
    <t>Pfeiffer, Holger</t>
  </si>
  <si>
    <t>Hermann, Max</t>
  </si>
  <si>
    <t>Noack, Marcel</t>
  </si>
  <si>
    <t>Fuchs, Thomas</t>
  </si>
  <si>
    <t>Scholz, Lucas</t>
  </si>
  <si>
    <t>Seumenicht, Andreas</t>
  </si>
  <si>
    <t>Stötzer, Hans-Jürgen</t>
  </si>
  <si>
    <t>Buchholz, Jennifer</t>
  </si>
  <si>
    <t>Schumacher, Wolfgang</t>
  </si>
  <si>
    <t>Kern, Stefanie</t>
  </si>
  <si>
    <t>Rieker, Markus</t>
  </si>
  <si>
    <t>Hauer, Jörg</t>
  </si>
  <si>
    <t>Hahn, Andreas</t>
  </si>
  <si>
    <t>Dunker, Sven</t>
  </si>
  <si>
    <t>Heinisch, Hans-Werner</t>
  </si>
  <si>
    <t>Waller, Matthias</t>
  </si>
  <si>
    <t>Thun, Timo</t>
  </si>
  <si>
    <t>Wenz, Felix</t>
  </si>
  <si>
    <t>Becker, Dirk</t>
  </si>
  <si>
    <t>Spielfeld, Detlef</t>
  </si>
  <si>
    <t>Spielfeld, Siegfried</t>
  </si>
  <si>
    <t>Spielfeld, Manfred</t>
  </si>
  <si>
    <t>Fischer, Bernd</t>
  </si>
  <si>
    <t>Klusmeier, Detlef</t>
  </si>
  <si>
    <t>Nickerl, Andreas</t>
  </si>
  <si>
    <t>Landl, Christa</t>
  </si>
  <si>
    <t>Breitling, Dieter</t>
  </si>
  <si>
    <t>Stein, Torsten</t>
  </si>
  <si>
    <t>Grzeski, Andreas</t>
  </si>
  <si>
    <t>Kauffmann, Hans-Dieter</t>
  </si>
  <si>
    <t>Schonz, Uwe</t>
  </si>
  <si>
    <t>Engel, Wolfgang</t>
  </si>
  <si>
    <t>Eilts, Frauke</t>
  </si>
  <si>
    <t>Zender, Helmut</t>
  </si>
  <si>
    <t>Rahman, Timur</t>
  </si>
  <si>
    <t>MGC putter Künzell 1970</t>
  </si>
  <si>
    <t>Schück, Torsten</t>
  </si>
  <si>
    <t>Koziol, Michael</t>
  </si>
  <si>
    <t>Mai, Sebastian</t>
  </si>
  <si>
    <t>Stopper, Erika</t>
  </si>
  <si>
    <t>Friesacher, Gerald</t>
  </si>
  <si>
    <t>Schulz, Ralf</t>
  </si>
  <si>
    <t>Grübl, Christoph</t>
  </si>
  <si>
    <t>Stachowiak, Jan</t>
  </si>
  <si>
    <t>Meister, Markus</t>
  </si>
  <si>
    <t>Landwehr, Silke</t>
  </si>
  <si>
    <t>SV Bergtheim Abt. Bahnengolf</t>
  </si>
  <si>
    <t>Herzberger, Sven</t>
  </si>
  <si>
    <t>Betzholz, Horst</t>
  </si>
  <si>
    <t>Czeslik, Tanja</t>
  </si>
  <si>
    <t>Wenz, Tobias</t>
  </si>
  <si>
    <t>Göbel, Christian</t>
  </si>
  <si>
    <t>Aschenbrenner, Jan</t>
  </si>
  <si>
    <t>Neumann, Kathrin</t>
  </si>
  <si>
    <t>Böttcher, Steven</t>
  </si>
  <si>
    <t>Raatz, Matthias</t>
  </si>
  <si>
    <t>Marterer, Florian</t>
  </si>
  <si>
    <t>Grünauer, Florian</t>
  </si>
  <si>
    <t>von Block, Sebastian</t>
  </si>
  <si>
    <t>Hecken, Stefan</t>
  </si>
  <si>
    <t>Hansen, Mike</t>
  </si>
  <si>
    <t>Nacke, Dirk</t>
  </si>
  <si>
    <t>BGV "Schloß Berge"</t>
  </si>
  <si>
    <t>Behrendt, Jens</t>
  </si>
  <si>
    <t>Wycisk, Nico</t>
  </si>
  <si>
    <t>Reiche, Matthias</t>
  </si>
  <si>
    <t>Güth, Benjamin</t>
  </si>
  <si>
    <t>Eichsteller, Fabian</t>
  </si>
  <si>
    <t>Bäuerlein, Markus</t>
  </si>
  <si>
    <t>Wischeropp, Karsten</t>
  </si>
  <si>
    <t>MGF Magdeburg</t>
  </si>
  <si>
    <t>Leickel, Kevin</t>
  </si>
  <si>
    <t>Zornstein, Lars</t>
  </si>
  <si>
    <t>Bohlmann, Antje</t>
  </si>
  <si>
    <t>Pfütze, Antonia</t>
  </si>
  <si>
    <t>Oßwald, Christian</t>
  </si>
  <si>
    <t>Müller, Björn</t>
  </si>
  <si>
    <t>Hüls, Maximilian</t>
  </si>
  <si>
    <t>Wilke, Anna</t>
  </si>
  <si>
    <t>Otto, Meike</t>
  </si>
  <si>
    <t>Reifschneider, Klaus</t>
  </si>
  <si>
    <t>MGV Eibenstock 1997</t>
  </si>
  <si>
    <t>Weber, Stefanie</t>
  </si>
  <si>
    <t>Humbek, Marcell</t>
  </si>
  <si>
    <t>Klär, Tobias</t>
  </si>
  <si>
    <t>Detlof, Heinz-Werner</t>
  </si>
  <si>
    <t>Koch, Bernd</t>
  </si>
  <si>
    <t>Reißmann, Volkmar</t>
  </si>
  <si>
    <t>Mlodzian, Stephan</t>
  </si>
  <si>
    <t>Ramcke, Tobias</t>
  </si>
  <si>
    <t>Burau, Eugen</t>
  </si>
  <si>
    <t>Hubrecht, Peter</t>
  </si>
  <si>
    <t>MC Flora Elmshorn</t>
  </si>
  <si>
    <t>Klosek, Daniel</t>
  </si>
  <si>
    <t>Wenzlaff, Hannelore</t>
  </si>
  <si>
    <t>TV Trappenkamp Abt. Bahnengolf</t>
  </si>
  <si>
    <t>Außerwinkler, Manfred</t>
  </si>
  <si>
    <t>Gries, Christine</t>
  </si>
  <si>
    <t>Sturm, Sylvia</t>
  </si>
  <si>
    <t>Meudt, Ludwig</t>
  </si>
  <si>
    <t>Schößler, Bodo</t>
  </si>
  <si>
    <t>Rosner, Florian</t>
  </si>
  <si>
    <t>Wiebusch, Friedrich</t>
  </si>
  <si>
    <t>Appelhans, Dieter</t>
  </si>
  <si>
    <t>Nolte, Sylvia</t>
  </si>
  <si>
    <t>Staska, Thomas</t>
  </si>
  <si>
    <t>Gerdeisen, Alfred</t>
  </si>
  <si>
    <t>Wilka, Martin</t>
  </si>
  <si>
    <t>Reinholdt, Anne-Dore</t>
  </si>
  <si>
    <t>Pester, Philipp</t>
  </si>
  <si>
    <t>Pester, Magnus</t>
  </si>
  <si>
    <t>Trostdorff, Sabine</t>
  </si>
  <si>
    <t>Renz, Robert</t>
  </si>
  <si>
    <t>Gebhart, Matthias</t>
  </si>
  <si>
    <t>Jäck, Christopher</t>
  </si>
  <si>
    <t>Schellhase, Susanne</t>
  </si>
  <si>
    <t>Wlodarczak, Bernd</t>
  </si>
  <si>
    <t>Nell, Roland</t>
  </si>
  <si>
    <t>MGC Bad Waldsee 1990</t>
  </si>
  <si>
    <t>Stachowitz, Hans</t>
  </si>
  <si>
    <t>Gerhard, Max</t>
  </si>
  <si>
    <t>Weinert, Udo</t>
  </si>
  <si>
    <t>van der Wals, Dirk</t>
  </si>
  <si>
    <t>Delp, Ernst</t>
  </si>
  <si>
    <t>Nieratka, Jochen</t>
  </si>
  <si>
    <t>Bromberger, Michael</t>
  </si>
  <si>
    <t>Neumeister, Marion</t>
  </si>
  <si>
    <t>Lembrecht, Benjamin</t>
  </si>
  <si>
    <t>Below, Marvin</t>
  </si>
  <si>
    <t>Stiegler, Horst</t>
  </si>
  <si>
    <t>Balbach, Heinz</t>
  </si>
  <si>
    <t>Nagler, Xaver</t>
  </si>
  <si>
    <t>Fingerle, Moritz</t>
  </si>
  <si>
    <t>Stanchly, Siegfried</t>
  </si>
  <si>
    <t>Blechert, Gesa</t>
  </si>
  <si>
    <t>Laux, Alexander</t>
  </si>
  <si>
    <t>Graf, Roger</t>
  </si>
  <si>
    <t>Emmel, Pascal</t>
  </si>
  <si>
    <t>1. BGC Kastellaun</t>
  </si>
  <si>
    <t>Catrein, Barbara</t>
  </si>
  <si>
    <t>Catrein, Ralf</t>
  </si>
  <si>
    <t>Homm, Winfried</t>
  </si>
  <si>
    <t>Homm, Marie</t>
  </si>
  <si>
    <t>Mohr, Stefan</t>
  </si>
  <si>
    <t>Fabrytzek, Bernd</t>
  </si>
  <si>
    <t>Fabrytzek, Nils</t>
  </si>
  <si>
    <t>Neumann, Bärbel</t>
  </si>
  <si>
    <t>Schneider, Mario</t>
  </si>
  <si>
    <t>Reißmann, Maria-Ina</t>
  </si>
  <si>
    <t>Koch, Wolfgang</t>
  </si>
  <si>
    <t>Koch, Stephanie</t>
  </si>
  <si>
    <t>Straub, Christian</t>
  </si>
  <si>
    <t>Bauer, Edeltraut</t>
  </si>
  <si>
    <t>Klotz, Christian</t>
  </si>
  <si>
    <t>Härtel, Stefan</t>
  </si>
  <si>
    <t>Möller, Markus</t>
  </si>
  <si>
    <t>Krieger, Gerhard</t>
  </si>
  <si>
    <t>Detlof, Maren</t>
  </si>
  <si>
    <t>Abelmann, Edgar</t>
  </si>
  <si>
    <t>Selvitella, Gerardo</t>
  </si>
  <si>
    <t>Polster, Tobias</t>
  </si>
  <si>
    <t>Michna, Wolfgang</t>
  </si>
  <si>
    <t>Michna, Sigrid</t>
  </si>
  <si>
    <t>Lorenz, Uwe</t>
  </si>
  <si>
    <t>Heuß, Ronald</t>
  </si>
  <si>
    <t>Schmidt, Diana</t>
  </si>
  <si>
    <t>Scheffner, Christian</t>
  </si>
  <si>
    <t>Bellanger, Martina</t>
  </si>
  <si>
    <t>Bellanger, Hans-Jürgen</t>
  </si>
  <si>
    <t>Ott, Philipp</t>
  </si>
  <si>
    <t>König, Beate</t>
  </si>
  <si>
    <t>Wünsch, Thorsten</t>
  </si>
  <si>
    <t>Britz, Gerrit</t>
  </si>
  <si>
    <t>Spreier, Sascha</t>
  </si>
  <si>
    <t>Platz, Daniel</t>
  </si>
  <si>
    <t>Fuchs, Karl</t>
  </si>
  <si>
    <t>Martin, Thomas</t>
  </si>
  <si>
    <t>Martin, Niklas</t>
  </si>
  <si>
    <t>Triepel, Sven</t>
  </si>
  <si>
    <t>Heine, Lothar</t>
  </si>
  <si>
    <t>Meier, Manfred</t>
  </si>
  <si>
    <t>Meissner, Hiltraut</t>
  </si>
  <si>
    <t>Meissner, Ernst</t>
  </si>
  <si>
    <t>Suhr, Hans-Jürgen</t>
  </si>
  <si>
    <t>Pitterle, Gerhard</t>
  </si>
  <si>
    <t>Glück, Manuel</t>
  </si>
  <si>
    <t>Hirth, Christian</t>
  </si>
  <si>
    <t>Jäger, Tanja</t>
  </si>
  <si>
    <t>Brendicke, Dennis</t>
  </si>
  <si>
    <t>Schneider, Andreas</t>
  </si>
  <si>
    <t>Diehn, Gina-Theresa</t>
  </si>
  <si>
    <t>Ahrendt, Thomas</t>
  </si>
  <si>
    <t>Grahmann, Gerd</t>
  </si>
  <si>
    <t>Pape, Ronald</t>
  </si>
  <si>
    <t>Otto, Claudia</t>
  </si>
  <si>
    <t>Krichel, Thomas</t>
  </si>
  <si>
    <t>Großmann, Nicole</t>
  </si>
  <si>
    <t>Parma, Bianca</t>
  </si>
  <si>
    <t>Kroll, Klaus</t>
  </si>
  <si>
    <t>Ritschmann, Claudia</t>
  </si>
  <si>
    <t>Ritschmann, Uwe</t>
  </si>
  <si>
    <t>Nitschke, Anna</t>
  </si>
  <si>
    <t>Jeske, Anna</t>
  </si>
  <si>
    <t>Holzhüter, Torsten</t>
  </si>
  <si>
    <t>Galuba, Manuel</t>
  </si>
  <si>
    <t>Schäfer, Niklas</t>
  </si>
  <si>
    <t>Steffen, Olaf</t>
  </si>
  <si>
    <t>Brockes, Volker</t>
  </si>
  <si>
    <t>Böttcher, Marlies</t>
  </si>
  <si>
    <t>Bönsch, Patrick</t>
  </si>
  <si>
    <t>Boltze, Tobias</t>
  </si>
  <si>
    <t>Perey, Rainer</t>
  </si>
  <si>
    <t>Sauermann, Katharina</t>
  </si>
  <si>
    <t>Reiff, Patrick</t>
  </si>
  <si>
    <t>Zimmermann, Lukas</t>
  </si>
  <si>
    <t>Ergenzinger, Marion</t>
  </si>
  <si>
    <t>Ergenzinger, Gerhard</t>
  </si>
  <si>
    <t>Joitke, Herbert</t>
  </si>
  <si>
    <t>Stranka, Stephan</t>
  </si>
  <si>
    <t>Stranka, Mirijam Esther</t>
  </si>
  <si>
    <t>Tafel, Julian</t>
  </si>
  <si>
    <t>Bauer, Sabrina</t>
  </si>
  <si>
    <t>Bauer, Markus</t>
  </si>
  <si>
    <t>Lindemann, Michael</t>
  </si>
  <si>
    <t>Adam, Herbert</t>
  </si>
  <si>
    <t>Bathies, Christian</t>
  </si>
  <si>
    <t>Güven, Deniz</t>
  </si>
  <si>
    <t>Koll, Renate</t>
  </si>
  <si>
    <t>Bauer, Erwin</t>
  </si>
  <si>
    <t>Hoffmann, Maikel</t>
  </si>
  <si>
    <t>Brand, Michaela</t>
  </si>
  <si>
    <t>Schlüter, Wilfried</t>
  </si>
  <si>
    <t>Barth, Harald</t>
  </si>
  <si>
    <t>Schmidt, Thomas</t>
  </si>
  <si>
    <t>Seewald, Christian</t>
  </si>
  <si>
    <t>Reinhold, Manuel</t>
  </si>
  <si>
    <t>Pfeifer, Dominik</t>
  </si>
  <si>
    <t>Kocielnik, Tore</t>
  </si>
  <si>
    <t>Roselieb, Kristin</t>
  </si>
  <si>
    <t>Breitkopf, Thomas</t>
  </si>
  <si>
    <t>Essler, Ingeborg</t>
  </si>
  <si>
    <t>Hammerschmidt, Melanie</t>
  </si>
  <si>
    <t>Berndt, Dietmar</t>
  </si>
  <si>
    <t>Böhm, Thomas</t>
  </si>
  <si>
    <t>Jäger, Thomas</t>
  </si>
  <si>
    <t>Jessen, Hans-Werner</t>
  </si>
  <si>
    <t>Jessen, Gerd</t>
  </si>
  <si>
    <t>Diedrichsen, Jennifer</t>
  </si>
  <si>
    <t>Lück, Günter</t>
  </si>
  <si>
    <t>Höhnke, Hans-Joachim</t>
  </si>
  <si>
    <t>Lojewski, Dieter</t>
  </si>
  <si>
    <t>Zegota, Matthias</t>
  </si>
  <si>
    <t>Wagner, Claus</t>
  </si>
  <si>
    <t>Eckert, Manuel</t>
  </si>
  <si>
    <t>Krämer, Maximilian</t>
  </si>
  <si>
    <t>Klein, Celine</t>
  </si>
  <si>
    <t>Klein, Sabine</t>
  </si>
  <si>
    <t>Vielhauer, Lars</t>
  </si>
  <si>
    <t>Vielhauer, Laura</t>
  </si>
  <si>
    <t>Herbort, Leonhard</t>
  </si>
  <si>
    <t>Piper, Werner</t>
  </si>
  <si>
    <t>Humbek, Sascha-Nico</t>
  </si>
  <si>
    <t>Herking, Lena</t>
  </si>
  <si>
    <t>Reer, Robin</t>
  </si>
  <si>
    <t>Horitzky, Uwe</t>
  </si>
  <si>
    <t>Kreger, Kurt</t>
  </si>
  <si>
    <t>Eberle, Nick</t>
  </si>
  <si>
    <t>Pieczynski, Andreas</t>
  </si>
  <si>
    <t>Wege, Verena</t>
  </si>
  <si>
    <t>Dresel, Kurt</t>
  </si>
  <si>
    <t>Wirbals, Toni</t>
  </si>
  <si>
    <t>Höfler, Franz</t>
  </si>
  <si>
    <t>Dudenhöffer, Sebastian</t>
  </si>
  <si>
    <t>Kröger, Wolfgang</t>
  </si>
  <si>
    <t>Balzert, Bernd</t>
  </si>
  <si>
    <t>van Vught, Jan</t>
  </si>
  <si>
    <t>Großmann, Jörg</t>
  </si>
  <si>
    <t>Fritz, Hans-Ehrenfried</t>
  </si>
  <si>
    <t>Winkler, Dirk</t>
  </si>
  <si>
    <t>Lohe, Angelika</t>
  </si>
  <si>
    <t>Gropp, Andreas</t>
  </si>
  <si>
    <t>König, Frank</t>
  </si>
  <si>
    <t>Pribyl, Heinz</t>
  </si>
  <si>
    <t>Essler, Christian</t>
  </si>
  <si>
    <t>Waleska, Marcel</t>
  </si>
  <si>
    <t>Harth, Georg</t>
  </si>
  <si>
    <t>Baum, Oliver</t>
  </si>
  <si>
    <t>Lepa, Björn</t>
  </si>
  <si>
    <t>Thies, Frank</t>
  </si>
  <si>
    <t>Dyka, Klaus</t>
  </si>
  <si>
    <t>Szablikowski, Tobias</t>
  </si>
  <si>
    <t>Szablikowski, Manuel</t>
  </si>
  <si>
    <t>Harmening, Mark</t>
  </si>
  <si>
    <t>Müller, Uwe</t>
  </si>
  <si>
    <t>Eid, Steffen</t>
  </si>
  <si>
    <t>Reinold, Dennis</t>
  </si>
  <si>
    <t>Schmidt, Stephen</t>
  </si>
  <si>
    <t>Rosenbaum, Heinz-Werner</t>
  </si>
  <si>
    <t>Stute, Wolfgang</t>
  </si>
  <si>
    <t>Weinzierl, Claudia</t>
  </si>
  <si>
    <t>Klein, Morris</t>
  </si>
  <si>
    <t>Morhardt, Brigitte</t>
  </si>
  <si>
    <t>Reiff, Jan</t>
  </si>
  <si>
    <t>Grigas, Tanja</t>
  </si>
  <si>
    <t>Wieder, Oliver</t>
  </si>
  <si>
    <t>Klocke, Matthias</t>
  </si>
  <si>
    <t>Pfundt, Joachim</t>
  </si>
  <si>
    <t>Hütten, Max</t>
  </si>
  <si>
    <t>Schenk, Heinz-Dieter</t>
  </si>
  <si>
    <t>Trinkl, Werner</t>
  </si>
  <si>
    <t>Trinkl, Martina</t>
  </si>
  <si>
    <t>Trinkl, Bettina</t>
  </si>
  <si>
    <t>Pscherer, Marion</t>
  </si>
  <si>
    <t>Tauterat, Gunter</t>
  </si>
  <si>
    <t>Tauterat, Carmen</t>
  </si>
  <si>
    <t>Höfler, Thomas</t>
  </si>
  <si>
    <t>Heine, Nils</t>
  </si>
  <si>
    <t>Kreitz, Rene</t>
  </si>
  <si>
    <t>Rozwadowski, Barbara</t>
  </si>
  <si>
    <t>Kronschnabl, Manfred</t>
  </si>
  <si>
    <t>Chrobock, Gerhard</t>
  </si>
  <si>
    <t>Müller, Heike</t>
  </si>
  <si>
    <t>Müller, Volker</t>
  </si>
  <si>
    <t>Pietsch, Harald</t>
  </si>
  <si>
    <t>Grollich, Marion</t>
  </si>
  <si>
    <t>Münzer, Hanni</t>
  </si>
  <si>
    <t>Vielhauer, Marieluise</t>
  </si>
  <si>
    <t>Vielhauer, Peter</t>
  </si>
  <si>
    <t>Müller, Roger</t>
  </si>
  <si>
    <t>Zehrer, Sven</t>
  </si>
  <si>
    <t>Gesell, Tobias</t>
  </si>
  <si>
    <t>Hartmann, Maximilian</t>
  </si>
  <si>
    <t>Heinrich, Sascha</t>
  </si>
  <si>
    <t>Hartmann, Moritz</t>
  </si>
  <si>
    <t>Schlai, Thomas</t>
  </si>
  <si>
    <t>Mrotzek, Sebastian</t>
  </si>
  <si>
    <t>Lohmann, Helga</t>
  </si>
  <si>
    <t>Fellmann, Andrea Alexandra</t>
  </si>
  <si>
    <t>Hensen, Maik</t>
  </si>
  <si>
    <t>Kirstein, Rotraud</t>
  </si>
  <si>
    <t>von dem Knesebeck, Alexandra</t>
  </si>
  <si>
    <t>Hempel, Anne</t>
  </si>
  <si>
    <t>Pörrer, Barbara</t>
  </si>
  <si>
    <t>Jaenichen, Gerhard</t>
  </si>
  <si>
    <t>Schwarz-Niessner, Birgit</t>
  </si>
  <si>
    <t>Buggert, Eberhard</t>
  </si>
  <si>
    <t>Merkens, Hugo</t>
  </si>
  <si>
    <t>Walther, Hans-Jürgen</t>
  </si>
  <si>
    <t>BGC Assindia Essen</t>
  </si>
  <si>
    <t>Grohse, Rainer</t>
  </si>
  <si>
    <t>Beck, Dieter</t>
  </si>
  <si>
    <t>Wedmann, Dagmar</t>
  </si>
  <si>
    <t>Lütje, Walter</t>
  </si>
  <si>
    <t>Tümmers, Rudolf</t>
  </si>
  <si>
    <t>Luft, Julius</t>
  </si>
  <si>
    <t>Müller, Ewald</t>
  </si>
  <si>
    <t>Meyer, Rolf</t>
  </si>
  <si>
    <t>Klaus, Reinhard</t>
  </si>
  <si>
    <t>Oesterle, Norbert</t>
  </si>
  <si>
    <t>Kaschuba, Norbert</t>
  </si>
  <si>
    <t>Kaschuba, Janina</t>
  </si>
  <si>
    <t>Schacke, Doris</t>
  </si>
  <si>
    <t>Paar, Kurt</t>
  </si>
  <si>
    <t>Drautzburg, Horst</t>
  </si>
  <si>
    <t>Pöppe, Fabian</t>
  </si>
  <si>
    <t>Hoogen, Sven</t>
  </si>
  <si>
    <t>Mock, Christian</t>
  </si>
  <si>
    <t>Brown, Christopher</t>
  </si>
  <si>
    <t>Trautmann, Clemens</t>
  </si>
  <si>
    <t>Hargens, Rolf</t>
  </si>
  <si>
    <t>Raffler, Dustin</t>
  </si>
  <si>
    <t>Haferkorn, Stephan</t>
  </si>
  <si>
    <t>MGC Marsberg 1996</t>
  </si>
  <si>
    <t>Haferkorn, Christian</t>
  </si>
  <si>
    <t>Fobbe, Christian</t>
  </si>
  <si>
    <t>Kertesz, Michal</t>
  </si>
  <si>
    <t>Schröder, Barbara</t>
  </si>
  <si>
    <t>Klunk, Andreas</t>
  </si>
  <si>
    <t>Klunk, Waldemar</t>
  </si>
  <si>
    <t>Kirner, Josef</t>
  </si>
  <si>
    <t>Komolka, Uwe</t>
  </si>
  <si>
    <t>Hampel, Helga</t>
  </si>
  <si>
    <t>Cortese, Daniel</t>
  </si>
  <si>
    <t>Peucker, Karin</t>
  </si>
  <si>
    <t>Maier, Niklas</t>
  </si>
  <si>
    <t>Nagler, Martin</t>
  </si>
  <si>
    <t>König, Karsten</t>
  </si>
  <si>
    <t>Turski, Ragnar</t>
  </si>
  <si>
    <t>Bothe, Helga</t>
  </si>
  <si>
    <t>Bothe, Dieter</t>
  </si>
  <si>
    <t>Bonder, Bernhard</t>
  </si>
  <si>
    <t>Barlog, Winfried</t>
  </si>
  <si>
    <t>Lödige, Gerhard</t>
  </si>
  <si>
    <t>Wünnenberg, Rudolf</t>
  </si>
  <si>
    <t>Lödige, Stephan</t>
  </si>
  <si>
    <t>Proff, Adolf</t>
  </si>
  <si>
    <t>Lödige, Maria</t>
  </si>
  <si>
    <t>Krumm, Kai</t>
  </si>
  <si>
    <t>Kummerhofe, Rebecca</t>
  </si>
  <si>
    <t>Zazzi, Stefanie</t>
  </si>
  <si>
    <t>Bielak, Matthias</t>
  </si>
  <si>
    <t>Klawitter, Lisa</t>
  </si>
  <si>
    <t>Lempenauer, Sabine</t>
  </si>
  <si>
    <t>Kostack, Mario</t>
  </si>
  <si>
    <t>Hansel, Carola</t>
  </si>
  <si>
    <t>Glaser, Timo</t>
  </si>
  <si>
    <t>Rohde, Dennis</t>
  </si>
  <si>
    <t>Lempenauer, Anglique</t>
  </si>
  <si>
    <t>Gerdeisen, Michael</t>
  </si>
  <si>
    <t>Tafel, Melanie</t>
  </si>
  <si>
    <t>Niemann, Hendrik</t>
  </si>
  <si>
    <t>Jünemann, Thomas</t>
  </si>
  <si>
    <t>Adam, Gabriele</t>
  </si>
  <si>
    <t>Wächter, Stefan</t>
  </si>
  <si>
    <t>Diehl, Heinz</t>
  </si>
  <si>
    <t>Doll, Fred</t>
  </si>
  <si>
    <t>Lewin, Philipp</t>
  </si>
  <si>
    <t>Zoschke, Ronald</t>
  </si>
  <si>
    <t>Lorenz, Marco</t>
  </si>
  <si>
    <t>Kempf, Markus</t>
  </si>
  <si>
    <t>Klann, Bernd</t>
  </si>
  <si>
    <t>Ahrens, Andreas</t>
  </si>
  <si>
    <t>Müller, Monika</t>
  </si>
  <si>
    <t>Fink, Nicole</t>
  </si>
  <si>
    <t>Diedrichsen, Cornelia</t>
  </si>
  <si>
    <t>Ritzdorf, Heike Christine Irmgard</t>
  </si>
  <si>
    <t>MGC Niederzissen</t>
  </si>
  <si>
    <t>Schröder, Julia</t>
  </si>
  <si>
    <t>Klee, Michael</t>
  </si>
  <si>
    <t>Rösner, Roland</t>
  </si>
  <si>
    <t>Valder, Rainer</t>
  </si>
  <si>
    <t>Spies, Pascale</t>
  </si>
  <si>
    <t>Kramer, Dietram</t>
  </si>
  <si>
    <t>Kramer, Helga</t>
  </si>
  <si>
    <t>Mau, Philipp</t>
  </si>
  <si>
    <t>Heisterklaus, Dieter</t>
  </si>
  <si>
    <t>Reinhardt, Günther</t>
  </si>
  <si>
    <t>Barke, Thomas</t>
  </si>
  <si>
    <t>Schöbel, Claudia</t>
  </si>
  <si>
    <t>Witte, Thomas</t>
  </si>
  <si>
    <t>Leonhardt, Steffen</t>
  </si>
  <si>
    <t>Schamberger, Melanie</t>
  </si>
  <si>
    <t>Matern, Friedhelm</t>
  </si>
  <si>
    <t>Metz, Marc</t>
  </si>
  <si>
    <t>Hardt, Patrick</t>
  </si>
  <si>
    <t>Bosch, Marianne</t>
  </si>
  <si>
    <t>Wagner, Lisa</t>
  </si>
  <si>
    <t>König, Michael</t>
  </si>
  <si>
    <t>Figur, Timo</t>
  </si>
  <si>
    <t>Ziegler, Frank</t>
  </si>
  <si>
    <t>Ziegler, Roland</t>
  </si>
  <si>
    <t>Langer, Philipp</t>
  </si>
  <si>
    <t>Uebe, Paul</t>
  </si>
  <si>
    <t>Uebe, Tim</t>
  </si>
  <si>
    <t>Fischer, Robert</t>
  </si>
  <si>
    <t>Hensel, Tobias</t>
  </si>
  <si>
    <t>Sibilski, Edmund</t>
  </si>
  <si>
    <t>Schwarze, Jan</t>
  </si>
  <si>
    <t>Nöll, Heinz</t>
  </si>
  <si>
    <t>Bauch, Hans-Uwe</t>
  </si>
  <si>
    <t>Säckl, Nathalie-Inez</t>
  </si>
  <si>
    <t>Peters, Hartmut</t>
  </si>
  <si>
    <t>Neuburger, Andreas</t>
  </si>
  <si>
    <t>Schäferkordt, Christina</t>
  </si>
  <si>
    <t>Wanjek, Mandy</t>
  </si>
  <si>
    <t>Wanjek, Guido</t>
  </si>
  <si>
    <t>Deneke, Wenzel</t>
  </si>
  <si>
    <t>Eiden, Janek</t>
  </si>
  <si>
    <t>Schlag, Dieter</t>
  </si>
  <si>
    <t>Richard jun., Andreas</t>
  </si>
  <si>
    <t>Ahrentropp, Mabel</t>
  </si>
  <si>
    <t>Neufeld, Marvin</t>
  </si>
  <si>
    <t>Schöbel, Manfred</t>
  </si>
  <si>
    <t>Schöbel, René</t>
  </si>
  <si>
    <t>Bronsart, Viola</t>
  </si>
  <si>
    <t>Hasenclever, Dirk Dr.</t>
  </si>
  <si>
    <t>Baumann, Roland</t>
  </si>
  <si>
    <t>Hollborn, Lukas</t>
  </si>
  <si>
    <t>Meyer, Matthias</t>
  </si>
  <si>
    <t>Weber, Thomas</t>
  </si>
  <si>
    <t>Pajonk, Kathi</t>
  </si>
  <si>
    <t>Pajonk, Kim-Kevin</t>
  </si>
  <si>
    <t>Hackenberg, Günter</t>
  </si>
  <si>
    <t>Hackenberg, Erika</t>
  </si>
  <si>
    <t>Kreger, Walter</t>
  </si>
  <si>
    <t>Hackenberg, Willi</t>
  </si>
  <si>
    <t>Wolter, Anke</t>
  </si>
  <si>
    <t>Wolter, Dirk</t>
  </si>
  <si>
    <t>Bräuer, Florian</t>
  </si>
  <si>
    <t>Kolb, Heinrich jun.</t>
  </si>
  <si>
    <t>Fritzenkötter, Dietmar</t>
  </si>
  <si>
    <t>Fritzenkötter, Margot</t>
  </si>
  <si>
    <t>Koch, Tony</t>
  </si>
  <si>
    <t>Below, Gerrit</t>
  </si>
  <si>
    <t>Trommler, Marcus</t>
  </si>
  <si>
    <t>Westphal, Pascal</t>
  </si>
  <si>
    <t>Blöcker, Tim</t>
  </si>
  <si>
    <t>Blöcker, Rosemarie</t>
  </si>
  <si>
    <t>Schenner, Rainer</t>
  </si>
  <si>
    <t>Adamczyk, Astrid</t>
  </si>
  <si>
    <t>Hieronymus, Ingo</t>
  </si>
  <si>
    <t>Keßler, Ken</t>
  </si>
  <si>
    <t>Kaiser, Reinhold</t>
  </si>
  <si>
    <t>Kaiser, Marius</t>
  </si>
  <si>
    <t>Schmidt, Michael</t>
  </si>
  <si>
    <t>Jamet, Pascal</t>
  </si>
  <si>
    <t>Gorille, Hendrik</t>
  </si>
  <si>
    <t>von der Heiden, Kerstin</t>
  </si>
  <si>
    <t>Lingemann, Jacqueline</t>
  </si>
  <si>
    <t>Lingemann, Sarah</t>
  </si>
  <si>
    <t>Mohrmann, Patrick</t>
  </si>
  <si>
    <t>Wehn, Dieter</t>
  </si>
  <si>
    <t>Hardt, Andreas</t>
  </si>
  <si>
    <t>Wageck, Uwe</t>
  </si>
  <si>
    <t>Eckert, Dennis</t>
  </si>
  <si>
    <t>Stürmer, Sebastian</t>
  </si>
  <si>
    <t>Fazio, Vincenzo</t>
  </si>
  <si>
    <t>Graf, Erhard</t>
  </si>
  <si>
    <t>Kretschmer, Daniela</t>
  </si>
  <si>
    <t>Lohausen, Sven</t>
  </si>
  <si>
    <t>Milleville, Pascal</t>
  </si>
  <si>
    <t>Neumann, Michael</t>
  </si>
  <si>
    <t>Gries, Martin</t>
  </si>
  <si>
    <t>Schmitz, Ingeborg</t>
  </si>
  <si>
    <t>Jopen, Christian</t>
  </si>
  <si>
    <t>Lenzen, Andreas</t>
  </si>
  <si>
    <t>Taschner, Wilfried</t>
  </si>
  <si>
    <t>Wystub, Kevin</t>
  </si>
  <si>
    <t>Claßen, Thorsten</t>
  </si>
  <si>
    <t>Hubert, Christian</t>
  </si>
  <si>
    <t>Widynski, Werner</t>
  </si>
  <si>
    <t>Adamczyk, Tim</t>
  </si>
  <si>
    <t>Heipel, Ingmar</t>
  </si>
  <si>
    <t>Reichert, Bastian Dominik</t>
  </si>
  <si>
    <t>Krause, Michael</t>
  </si>
  <si>
    <t>Lange, Phillipp</t>
  </si>
  <si>
    <t>Oluschinski, Peter</t>
  </si>
  <si>
    <t>Reinhardt, Jaqueline</t>
  </si>
  <si>
    <t>Seckel, Jan</t>
  </si>
  <si>
    <t>Steffen, Oliver</t>
  </si>
  <si>
    <t>Ramming, René</t>
  </si>
  <si>
    <t>Niecikowski, Nico</t>
  </si>
  <si>
    <t>Wilske, Celine-Cecilia</t>
  </si>
  <si>
    <t>Wilske, Inge-Marina</t>
  </si>
  <si>
    <t>Eckert, Thomas</t>
  </si>
  <si>
    <t>Mostowski, Silas</t>
  </si>
  <si>
    <t>Vanselow, Gerhard</t>
  </si>
  <si>
    <t>Lange, Oliver</t>
  </si>
  <si>
    <t>Demand, Tim</t>
  </si>
  <si>
    <t>Ring, Karl</t>
  </si>
  <si>
    <t>Straub, Sabine</t>
  </si>
  <si>
    <t>Peuker, Mirko</t>
  </si>
  <si>
    <t>Schäferkordt, Andre</t>
  </si>
  <si>
    <t>Friedrich, Klaus</t>
  </si>
  <si>
    <t>Boock, Cornelia</t>
  </si>
  <si>
    <t>Wehner, Martina</t>
  </si>
  <si>
    <t>Heyer, Hans Bernd</t>
  </si>
  <si>
    <t>Breitbach, Thorsten</t>
  </si>
  <si>
    <t>Breitbach, Jürgen</t>
  </si>
  <si>
    <t>Odefey, Michael</t>
  </si>
  <si>
    <t>Bruhn, Ann-Kristin</t>
  </si>
  <si>
    <t>Nitzsche, Markus</t>
  </si>
  <si>
    <t>Wolyniak, Martin</t>
  </si>
  <si>
    <t>Roggusch, Daniel</t>
  </si>
  <si>
    <t>Radeck, Carina</t>
  </si>
  <si>
    <t>Bous, Norbert</t>
  </si>
  <si>
    <t>Görres, Cornelia</t>
  </si>
  <si>
    <t>Görres, Julia</t>
  </si>
  <si>
    <t>Boppre, André</t>
  </si>
  <si>
    <t>Nickel, Dieter</t>
  </si>
  <si>
    <t>Throne, Marwin</t>
  </si>
  <si>
    <t>Throne, Werner</t>
  </si>
  <si>
    <t>Müller, Stefanie</t>
  </si>
  <si>
    <t>Müller, Jennifer</t>
  </si>
  <si>
    <t>Ludwig, Dominik</t>
  </si>
  <si>
    <t>Klingshirn, Stefan</t>
  </si>
  <si>
    <t>Schiechl, Roland</t>
  </si>
  <si>
    <t>Flentje, Hans-Jürgen</t>
  </si>
  <si>
    <t>Finsterer, Monika</t>
  </si>
  <si>
    <t>Ritschmann, Kai-Uwe</t>
  </si>
  <si>
    <t>Wimmer, Michael</t>
  </si>
  <si>
    <t>Hartmann, Tobias</t>
  </si>
  <si>
    <t>Belz, Nico</t>
  </si>
  <si>
    <t>Tennigkeit, Kerstin</t>
  </si>
  <si>
    <t>Tennigkeit, Jan</t>
  </si>
  <si>
    <t>Hellmann, Christian</t>
  </si>
  <si>
    <t>Pren, David</t>
  </si>
  <si>
    <t>Rechenmacher, Jens</t>
  </si>
  <si>
    <t>Haubold, Maik</t>
  </si>
  <si>
    <t>Rümpelein, Klaus</t>
  </si>
  <si>
    <t>Skopec, Jerome</t>
  </si>
  <si>
    <t>Völzke, Frank</t>
  </si>
  <si>
    <t>Autz, Tim</t>
  </si>
  <si>
    <t>Gräber, Felix</t>
  </si>
  <si>
    <t>Zitt, Udo</t>
  </si>
  <si>
    <t>Südhoff, Jessica</t>
  </si>
  <si>
    <t>Jäschke, Wolfgang</t>
  </si>
  <si>
    <t>Bernhardt, Kai</t>
  </si>
  <si>
    <t>Mills, Marlon-Angelo</t>
  </si>
  <si>
    <t>Käckenmester, Karsten</t>
  </si>
  <si>
    <t>Baer, Uwe</t>
  </si>
  <si>
    <t>Lau, Philip</t>
  </si>
  <si>
    <t>Lau, Julian</t>
  </si>
  <si>
    <t>Graeber, Lars</t>
  </si>
  <si>
    <t>Maldei, Frank</t>
  </si>
  <si>
    <t>Sandner, Johann</t>
  </si>
  <si>
    <t>Häusler, Julian</t>
  </si>
  <si>
    <t>Lustig, Gerhard</t>
  </si>
  <si>
    <t>Waßmer, Peter</t>
  </si>
  <si>
    <t>Huth, Ines</t>
  </si>
  <si>
    <t>Nolte, Franziska</t>
  </si>
  <si>
    <t>Gothmann, Adriana</t>
  </si>
  <si>
    <t>Gothmann, Sabrina</t>
  </si>
  <si>
    <t>Konstanzer, Alfred</t>
  </si>
  <si>
    <t>Borrmann, Helga</t>
  </si>
  <si>
    <t>Werner, Simone</t>
  </si>
  <si>
    <t>Huber, Alexandra</t>
  </si>
  <si>
    <t>Huber, Inge</t>
  </si>
  <si>
    <t>Zwirlein, Michaela</t>
  </si>
  <si>
    <t>Zwirlein, Rainer</t>
  </si>
  <si>
    <t>Fischer, Nils</t>
  </si>
  <si>
    <t>Seidel, Alexander</t>
  </si>
  <si>
    <t>Seidel, Andreas</t>
  </si>
  <si>
    <t>Schilling, Richard</t>
  </si>
  <si>
    <t>Haupt, Maike</t>
  </si>
  <si>
    <t>Kepper, Uwe</t>
  </si>
  <si>
    <t>Buchholz, Alexandra</t>
  </si>
  <si>
    <t>Buchholz, Franziska</t>
  </si>
  <si>
    <t>Frank, Rolf</t>
  </si>
  <si>
    <t>Braunert, Peter</t>
  </si>
  <si>
    <t>Schröder, Achim</t>
  </si>
  <si>
    <t>Meier, Dennis</t>
  </si>
  <si>
    <t>Honold, Julian</t>
  </si>
  <si>
    <t>Kuhlmann, Jörg</t>
  </si>
  <si>
    <t>Schweitzer, Sharon</t>
  </si>
  <si>
    <t>Schweitzer, Collin</t>
  </si>
  <si>
    <t>Nieratka, Dennis</t>
  </si>
  <si>
    <t>Linke, Christina</t>
  </si>
  <si>
    <t>Kothe, Patrick</t>
  </si>
  <si>
    <t>Benn, Katharina</t>
  </si>
  <si>
    <t>Römer, Stephan</t>
  </si>
  <si>
    <t>Sagemühl-Römer, Martina</t>
  </si>
  <si>
    <t>Molnár, Karel jr.</t>
  </si>
  <si>
    <t>Jasper, Alexander</t>
  </si>
  <si>
    <t>Hanf, Thomas</t>
  </si>
  <si>
    <t>Mathes, Alexander</t>
  </si>
  <si>
    <t>Polley, Maik</t>
  </si>
  <si>
    <t>Wendt, Cindy</t>
  </si>
  <si>
    <t>Jenke, Markus</t>
  </si>
  <si>
    <t>Koberstein, Sarah</t>
  </si>
  <si>
    <t>Wilbrand, Sascha</t>
  </si>
  <si>
    <t>Moosmann, Katharina</t>
  </si>
  <si>
    <t>Moosmann, Josie</t>
  </si>
  <si>
    <t>Thrien, Markus</t>
  </si>
  <si>
    <t>Reul, Brigitte</t>
  </si>
  <si>
    <t>Ladendorf, Ilka</t>
  </si>
  <si>
    <t>Schieblich, Dr. Wolfgang</t>
  </si>
  <si>
    <t>Schreiber, Heike</t>
  </si>
  <si>
    <t>Langhein, Delia</t>
  </si>
  <si>
    <t>Stürmer, Klaus</t>
  </si>
  <si>
    <t>Kleindopp, Marvin</t>
  </si>
  <si>
    <t>Wessendorf, Klaus</t>
  </si>
  <si>
    <t>Sauter, Johannes</t>
  </si>
  <si>
    <t>Kaestner, Annette</t>
  </si>
  <si>
    <t>Lange, Susanne</t>
  </si>
  <si>
    <t>Rogge, Thomas</t>
  </si>
  <si>
    <t>Wolper, Maximilian</t>
  </si>
  <si>
    <t>Claassen, Claus-Hermann</t>
  </si>
  <si>
    <t>Neuwirth, Waldemar</t>
  </si>
  <si>
    <t>Wentzel, Dominik</t>
  </si>
  <si>
    <t>Schumacher, Sarah</t>
  </si>
  <si>
    <t>Arndt, Annette</t>
  </si>
  <si>
    <t>Kempf, Simon</t>
  </si>
  <si>
    <t>Ahrentropp, Dominik</t>
  </si>
  <si>
    <t>Verstegen, Michael</t>
  </si>
  <si>
    <t>Buß, Sebastian</t>
  </si>
  <si>
    <t>Kastrau, René</t>
  </si>
  <si>
    <t>Metzen, Nils</t>
  </si>
  <si>
    <t>Schlag, Johanna</t>
  </si>
  <si>
    <t>Saam, Maik</t>
  </si>
  <si>
    <t>Honerkamp, Frank</t>
  </si>
  <si>
    <t>Andresen, Klaus-Dieter</t>
  </si>
  <si>
    <t>Martiné, Patrick</t>
  </si>
  <si>
    <t>Tomkowitz, Mathias</t>
  </si>
  <si>
    <t>Adam, Maike</t>
  </si>
  <si>
    <t>Löcherbach, Sebastian</t>
  </si>
  <si>
    <t>Konstanzer, Günther</t>
  </si>
  <si>
    <t>1. MGC Hechingen</t>
  </si>
  <si>
    <t>Szabo, Harald</t>
  </si>
  <si>
    <t>Fischer, Christoph</t>
  </si>
  <si>
    <t>Fischer, Dirk</t>
  </si>
  <si>
    <t>Hebbeln, Christian</t>
  </si>
  <si>
    <t>Spanner, Michael</t>
  </si>
  <si>
    <t>Groteböhmer, Rosemarie</t>
  </si>
  <si>
    <t>Willnus, Marco</t>
  </si>
  <si>
    <t>Ketteler, Johannes</t>
  </si>
  <si>
    <t>Lehmeier, Markus</t>
  </si>
  <si>
    <t>Orth, Moritz</t>
  </si>
  <si>
    <t>Nischk, Michael</t>
  </si>
  <si>
    <t>Bräuer, Ute</t>
  </si>
  <si>
    <t>Peppler, Daniel</t>
  </si>
  <si>
    <t>Becker, Florian</t>
  </si>
  <si>
    <t>Göritz, Cathleen</t>
  </si>
  <si>
    <t>Below, Jörg-Herbert</t>
  </si>
  <si>
    <t>Lehmann, Gerd</t>
  </si>
  <si>
    <t>Hargens, Christa</t>
  </si>
  <si>
    <t>Reinhardt, Sabine</t>
  </si>
  <si>
    <t>Briechle, Angelika</t>
  </si>
  <si>
    <t>Sieber, Thomas</t>
  </si>
  <si>
    <t>Braunschädel, Nils</t>
  </si>
  <si>
    <t>Strack, Julian</t>
  </si>
  <si>
    <t>Iliopoulos, Melina</t>
  </si>
  <si>
    <t>Bargenda, Bernd</t>
  </si>
  <si>
    <t>Rieger, Philipp</t>
  </si>
  <si>
    <t>Bastian, Ann-Kathrin</t>
  </si>
  <si>
    <t>Bastian, Claudia</t>
  </si>
  <si>
    <t>Brück, Fabio</t>
  </si>
  <si>
    <t>Hemmer, Dennis</t>
  </si>
  <si>
    <t>Rischar, Joshua</t>
  </si>
  <si>
    <t>Rischar, Hans-Werner</t>
  </si>
  <si>
    <t>Baumann, Kuno</t>
  </si>
  <si>
    <t>Muerköster, Elke</t>
  </si>
  <si>
    <t>Muerköster, Ingo</t>
  </si>
  <si>
    <t>Barke, Gabi</t>
  </si>
  <si>
    <t>Thüsen, Kathrin</t>
  </si>
  <si>
    <t>Eyrainer, Rolf Martin</t>
  </si>
  <si>
    <t>Messer, Markus</t>
  </si>
  <si>
    <t>1. Weißenburger MGV</t>
  </si>
  <si>
    <t>Messer, Michael</t>
  </si>
  <si>
    <t>Pfisterer, Benjamin</t>
  </si>
  <si>
    <t>Niedl, Roland</t>
  </si>
  <si>
    <t>Wirth, Erika</t>
  </si>
  <si>
    <t>Berneiser, Stefan</t>
  </si>
  <si>
    <t>Magdalinski, Christian</t>
  </si>
  <si>
    <t>Magdalinski, Klaus</t>
  </si>
  <si>
    <t>Hengstler, Kai</t>
  </si>
  <si>
    <t>Hengstler, Lena</t>
  </si>
  <si>
    <t>Kiefer, Johannes</t>
  </si>
  <si>
    <t>Ber, Peter</t>
  </si>
  <si>
    <t>Rötter, Thomas</t>
  </si>
  <si>
    <t>Lichtenberg, Jan Peter</t>
  </si>
  <si>
    <t>Wolf, Alois</t>
  </si>
  <si>
    <t>Rümmelin, Anna</t>
  </si>
  <si>
    <t>Rasch, Thomas</t>
  </si>
  <si>
    <t>Kalthoff, Heiko</t>
  </si>
  <si>
    <t>Kluge, Manfred</t>
  </si>
  <si>
    <t>Ossadnik, William</t>
  </si>
  <si>
    <t>Hoch, Rebecca</t>
  </si>
  <si>
    <t>Steinke, Gregor</t>
  </si>
  <si>
    <t>Arndt, Angelika</t>
  </si>
  <si>
    <t>Bemsel, Patrick</t>
  </si>
  <si>
    <t>Biehler, Andreas</t>
  </si>
  <si>
    <t>Baierl, Andrea</t>
  </si>
  <si>
    <t>Baierl, Dieter</t>
  </si>
  <si>
    <t>Ranzinger, Roland</t>
  </si>
  <si>
    <t>Radocaj, Sonja</t>
  </si>
  <si>
    <t>Reichelt, Benjamin</t>
  </si>
  <si>
    <t>Wetzel, Jonas</t>
  </si>
  <si>
    <t>Franke, David</t>
  </si>
  <si>
    <t>Wagner, Manfred</t>
  </si>
  <si>
    <t>Spennesberger, Christian</t>
  </si>
  <si>
    <t>Neumann, Christian</t>
  </si>
  <si>
    <t>Grimm, Marcus</t>
  </si>
  <si>
    <t>vom Berg, Peter</t>
  </si>
  <si>
    <t>Schmidt, Stefan</t>
  </si>
  <si>
    <t>Pochert, Elke</t>
  </si>
  <si>
    <t>Froin, Lothar</t>
  </si>
  <si>
    <t>Friedrich, Tobias</t>
  </si>
  <si>
    <t>Warstat-Theede, Elke</t>
  </si>
  <si>
    <t>Theede, Kurt</t>
  </si>
  <si>
    <t>Wilms, Katrin</t>
  </si>
  <si>
    <t>Mudroch, Franz</t>
  </si>
  <si>
    <t>Kuhlmann, Peggy</t>
  </si>
  <si>
    <t>Fernandez Vinas, Jose</t>
  </si>
  <si>
    <t>Haupter, Michael</t>
  </si>
  <si>
    <t>Kühbauch, Helmut</t>
  </si>
  <si>
    <t>Birkenbeul, Stefanie</t>
  </si>
  <si>
    <t>Birkenbeul, Jörg</t>
  </si>
  <si>
    <t>Sandrock, Kornelia</t>
  </si>
  <si>
    <t>Schöbel, Michellé</t>
  </si>
  <si>
    <t>Gruhlke, Julian</t>
  </si>
  <si>
    <t>Dembny, Yves</t>
  </si>
  <si>
    <t>Förster, Sebastian</t>
  </si>
  <si>
    <t>Hauschild, Dario</t>
  </si>
  <si>
    <t>Löttgen, Björn</t>
  </si>
  <si>
    <t>Behrens, Wolfgang</t>
  </si>
  <si>
    <t>Lammers, Kevin</t>
  </si>
  <si>
    <t>Gottlob, Christopher</t>
  </si>
  <si>
    <t>Essler, Ferdinand</t>
  </si>
  <si>
    <t>Holtz, Frederik</t>
  </si>
  <si>
    <t>Wolf, Silke</t>
  </si>
  <si>
    <t>Dornick, Klaus</t>
  </si>
  <si>
    <t>Kögler, Raphael</t>
  </si>
  <si>
    <t>Müller, Jürgen</t>
  </si>
  <si>
    <t>Parchmann, Ingrid</t>
  </si>
  <si>
    <t>Ittermann, Roman</t>
  </si>
  <si>
    <t>Zachow, Tobias</t>
  </si>
  <si>
    <t>Bröcker, Kevin</t>
  </si>
  <si>
    <t>Fechter, Dieter</t>
  </si>
  <si>
    <t>Fechter, Karin</t>
  </si>
  <si>
    <t>Habernickel, Dieter</t>
  </si>
  <si>
    <t>Klose, Toni</t>
  </si>
  <si>
    <t>Konstanzer, Marc</t>
  </si>
  <si>
    <t>Szobo, Stefan</t>
  </si>
  <si>
    <t>Würth, Ralf</t>
  </si>
  <si>
    <t>Harder, Nico</t>
  </si>
  <si>
    <t>Kloos, Elisabeth</t>
  </si>
  <si>
    <t>Kloos, Karl</t>
  </si>
  <si>
    <t>Zschäpe, Ruth Friederike</t>
  </si>
  <si>
    <t>Zschäpe, Jens-Bob</t>
  </si>
  <si>
    <t>Hoppe, Mike</t>
  </si>
  <si>
    <t>Hoppe, Manfred</t>
  </si>
  <si>
    <t>Gäbelein, Marco</t>
  </si>
  <si>
    <t>Gröner, Andrea</t>
  </si>
  <si>
    <t>Wiesekopsieker, Maik Jannik</t>
  </si>
  <si>
    <t>Baumgart, Thorben</t>
  </si>
  <si>
    <t>Badziong, Torsten</t>
  </si>
  <si>
    <t>Kitzing, Michael</t>
  </si>
  <si>
    <t>Winzer, Thorsten</t>
  </si>
  <si>
    <t>Vernaleken, Julian</t>
  </si>
  <si>
    <t>Keim, Sebastian</t>
  </si>
  <si>
    <t>Darmstadt, Pascal</t>
  </si>
  <si>
    <t>Macho, Ivan</t>
  </si>
  <si>
    <t>Gökmen, Can</t>
  </si>
  <si>
    <t>Mock, Rolf</t>
  </si>
  <si>
    <t>Ritter, Petra</t>
  </si>
  <si>
    <t>Strauß, David</t>
  </si>
  <si>
    <t>Suchomel, Julian</t>
  </si>
  <si>
    <t>Suchomel, Brain</t>
  </si>
  <si>
    <t>Welpmann, Patrick</t>
  </si>
  <si>
    <t>Bennert, Sören</t>
  </si>
  <si>
    <t>Büche, Yannick</t>
  </si>
  <si>
    <t>Quantz, Thorsten</t>
  </si>
  <si>
    <t>Höbel, Lukas</t>
  </si>
  <si>
    <t>Barion, Carmen</t>
  </si>
  <si>
    <t>Barion, Tobias</t>
  </si>
  <si>
    <t>Caspar, Gerhard</t>
  </si>
  <si>
    <t>Kuchenbuch, Jannik</t>
  </si>
  <si>
    <t>Jungblut, Peter</t>
  </si>
  <si>
    <t>Torka, Jürgen</t>
  </si>
  <si>
    <t>Ritschmann, Tim</t>
  </si>
  <si>
    <t>Blöcker, Harald</t>
  </si>
  <si>
    <t>Bäk, Harald</t>
  </si>
  <si>
    <t>Battling, Jan Hendrik</t>
  </si>
  <si>
    <t>Cihlar, Friedrich</t>
  </si>
  <si>
    <t>Wald, Gerrit</t>
  </si>
  <si>
    <t>Klahr, Ulrich</t>
  </si>
  <si>
    <t>Baumbach, Wolfgang</t>
  </si>
  <si>
    <t>Caspar, Christian</t>
  </si>
  <si>
    <t>Godon, Roberto</t>
  </si>
  <si>
    <t>Zimmermann, Marcel</t>
  </si>
  <si>
    <t>Morschick, Kevin</t>
  </si>
  <si>
    <t>Wechselberger, Barbara</t>
  </si>
  <si>
    <t>Arlt, Helmut</t>
  </si>
  <si>
    <t>König, Pascal</t>
  </si>
  <si>
    <t>Sturm, Tobias</t>
  </si>
  <si>
    <t>Pachinger, Adrian</t>
  </si>
  <si>
    <t>Dahl, Denise</t>
  </si>
  <si>
    <t>Schäfer, Pascal</t>
  </si>
  <si>
    <t>Bredenbals, Jan</t>
  </si>
  <si>
    <t>Jansen, Andreas</t>
  </si>
  <si>
    <t>Gebhard, Achim</t>
  </si>
  <si>
    <t>Heufers, Astrid</t>
  </si>
  <si>
    <t>Heufers, Luca</t>
  </si>
  <si>
    <t>Heufers, Meinolf</t>
  </si>
  <si>
    <t>Heufers, Niklas</t>
  </si>
  <si>
    <t>Hansch, Melanie</t>
  </si>
  <si>
    <t>Mauser, Christian</t>
  </si>
  <si>
    <t>Höner, Benjamin</t>
  </si>
  <si>
    <t>Schulte, Udo</t>
  </si>
  <si>
    <t>Weicker, Anna</t>
  </si>
  <si>
    <t>Roggusch, Manfred</t>
  </si>
  <si>
    <t>Tittelbach, Stefan</t>
  </si>
  <si>
    <t>Schiller, Wolfgang</t>
  </si>
  <si>
    <t>Jturrioz, Raphael</t>
  </si>
  <si>
    <t>Jturrioz, Ramon</t>
  </si>
  <si>
    <t>Overkott, Julian</t>
  </si>
  <si>
    <t>Schmidt, Dustin</t>
  </si>
  <si>
    <t>Schmidt, Marvin</t>
  </si>
  <si>
    <t>Hobbiebrunken, Carina</t>
  </si>
  <si>
    <t>Deeg, Martin</t>
  </si>
  <si>
    <t>Lang, Michael</t>
  </si>
  <si>
    <t>Piekorz, Sebastian</t>
  </si>
  <si>
    <t>Piekorz, Wolfgang</t>
  </si>
  <si>
    <t>Hasslinger, Steffen</t>
  </si>
  <si>
    <t>Drebert, Erich</t>
  </si>
  <si>
    <t>Mally, Joachim</t>
  </si>
  <si>
    <t>Sebald, Paul</t>
  </si>
  <si>
    <t>Breitbach, Lydia</t>
  </si>
  <si>
    <t>Nettler, Heinz Jürgen</t>
  </si>
  <si>
    <t>Schmitz, Michael</t>
  </si>
  <si>
    <t>Gawliczd, Markus</t>
  </si>
  <si>
    <t>Garden, Joachim</t>
  </si>
  <si>
    <t>Krautscheidt, Dennis</t>
  </si>
  <si>
    <t>Behrens, Marina</t>
  </si>
  <si>
    <t>Schäfer, Kim-Stefan</t>
  </si>
  <si>
    <t>Wieser, René</t>
  </si>
  <si>
    <t>Ber, Adam</t>
  </si>
  <si>
    <t>Oettl, Brigitte</t>
  </si>
  <si>
    <t>Bednar, Joachim</t>
  </si>
  <si>
    <t>Paprotny, Beata</t>
  </si>
  <si>
    <t>Paprotny, Christian</t>
  </si>
  <si>
    <t>Bode, Matthias</t>
  </si>
  <si>
    <t>Braunschädel, Bernd</t>
  </si>
  <si>
    <t>Jock, Wolfgang</t>
  </si>
  <si>
    <t>Haubold, Hans</t>
  </si>
  <si>
    <t>Tröbitz, Eva</t>
  </si>
  <si>
    <t>Buckentin, Philipp</t>
  </si>
  <si>
    <t>Junge, Michael</t>
  </si>
  <si>
    <t>Schmitz, Agnes</t>
  </si>
  <si>
    <t>Wentzel, Marcel</t>
  </si>
  <si>
    <t>Wentzel, Veronika</t>
  </si>
  <si>
    <t>Güven, Aylin</t>
  </si>
  <si>
    <t>Radocaj, Darko</t>
  </si>
  <si>
    <t>Möller, David</t>
  </si>
  <si>
    <t>Wied, Patrick</t>
  </si>
  <si>
    <t>Lohfink, Fabian</t>
  </si>
  <si>
    <t>Kretzer, Wolfgang</t>
  </si>
  <si>
    <t>Biatosch, Markus</t>
  </si>
  <si>
    <t>Neumann, Lukas</t>
  </si>
  <si>
    <t>Dominik, Ullric</t>
  </si>
  <si>
    <t>Koßmann, Daniel</t>
  </si>
  <si>
    <t>Klemm, Marc</t>
  </si>
  <si>
    <t>Decker, Ralf</t>
  </si>
  <si>
    <t>Decker, Silvia</t>
  </si>
  <si>
    <t>Pons, Christian</t>
  </si>
  <si>
    <t>Siebrandt, Christian</t>
  </si>
  <si>
    <t>Jung, Markus</t>
  </si>
  <si>
    <t>Becker, Michael</t>
  </si>
  <si>
    <t>Kröll, Helene</t>
  </si>
  <si>
    <t>Roth, Patrick</t>
  </si>
  <si>
    <t>Eichholz, Norbert</t>
  </si>
  <si>
    <t>Fritzenkötter, Thies</t>
  </si>
  <si>
    <t>Hirle, Kerstin</t>
  </si>
  <si>
    <t>Biedron, Maik</t>
  </si>
  <si>
    <t>Engels, Wolfgang</t>
  </si>
  <si>
    <t>Reichert, Thomas</t>
  </si>
  <si>
    <t>Walther, Benjamin</t>
  </si>
  <si>
    <t>Brakebusch, Wolfgang</t>
  </si>
  <si>
    <t>Schröder, Walter</t>
  </si>
  <si>
    <t>Bornemann, Lars</t>
  </si>
  <si>
    <t>Gindorf, Klaus</t>
  </si>
  <si>
    <t>Karduck, Karl</t>
  </si>
  <si>
    <t>Deck, Monika</t>
  </si>
  <si>
    <t>Steinweg, Kevin</t>
  </si>
  <si>
    <t>Schacht, Monika</t>
  </si>
  <si>
    <t>Klawitter, Marc</t>
  </si>
  <si>
    <t>Patan, Daniel</t>
  </si>
  <si>
    <t>Kaspar, Andreas</t>
  </si>
  <si>
    <t>Grigo, Alexander</t>
  </si>
  <si>
    <t>Kullick, Christian</t>
  </si>
  <si>
    <t>Graage, Christian</t>
  </si>
  <si>
    <t>Lange, Rudolf</t>
  </si>
  <si>
    <t>Faust, Gabriele</t>
  </si>
  <si>
    <t>Handtke, Michael</t>
  </si>
  <si>
    <t>Wien, Alexander</t>
  </si>
  <si>
    <t>Hütter, Marcel</t>
  </si>
  <si>
    <t>Hütter, Uta</t>
  </si>
  <si>
    <t>Sauermann, Jörg</t>
  </si>
  <si>
    <t>Luksch, Stefan</t>
  </si>
  <si>
    <t>Hintze, Michael</t>
  </si>
  <si>
    <t>Hensel, Florian</t>
  </si>
  <si>
    <t>Schmidt, Helmut</t>
  </si>
  <si>
    <t>Lindenberg, Mareike</t>
  </si>
  <si>
    <t>Brouwer, Kai</t>
  </si>
  <si>
    <t>Galleinus, Ellen</t>
  </si>
  <si>
    <t>Höß, Oliver</t>
  </si>
  <si>
    <t>Wiltafsky, Stefan</t>
  </si>
  <si>
    <t>Scheffzik, Georg</t>
  </si>
  <si>
    <t>Krane, Ralf</t>
  </si>
  <si>
    <t>Lutz, Helmut</t>
  </si>
  <si>
    <t>von der Pütten, Stephan</t>
  </si>
  <si>
    <t>Löcker, Alfred</t>
  </si>
  <si>
    <t>Stern, Veronika</t>
  </si>
  <si>
    <t>Schulte, Jan</t>
  </si>
  <si>
    <t>Muckenhaupt, Jan</t>
  </si>
  <si>
    <t>Kube, Tobias</t>
  </si>
  <si>
    <t>Schönke-Sauermann, Sabine</t>
  </si>
  <si>
    <t>Draht, Lothar</t>
  </si>
  <si>
    <t>Orth, Harald</t>
  </si>
  <si>
    <t>Bertow, Stefan</t>
  </si>
  <si>
    <t>Hoffmann, Joachim</t>
  </si>
  <si>
    <t>Burger, Harald</t>
  </si>
  <si>
    <t>Hoffmann, Jörg</t>
  </si>
  <si>
    <t>Rösch, Erwin</t>
  </si>
  <si>
    <t>Krusenbaum, Manfred</t>
  </si>
  <si>
    <t>Ahnemann, Klaus</t>
  </si>
  <si>
    <t>Holtkamp, Lars</t>
  </si>
  <si>
    <t>Federici, Wolfgang</t>
  </si>
  <si>
    <t>Linnert, Karl-Heinz</t>
  </si>
  <si>
    <t>Wolff, Julian</t>
  </si>
  <si>
    <t>Schröder, Matthias</t>
  </si>
  <si>
    <t>Thamm, Horst</t>
  </si>
  <si>
    <t>Weinhold, Klaus</t>
  </si>
  <si>
    <t>Weinhold, Antje</t>
  </si>
  <si>
    <t>Weinhold, Martina</t>
  </si>
  <si>
    <t>Eisenberger, Peter</t>
  </si>
  <si>
    <t>Perlich, Klaus</t>
  </si>
  <si>
    <t>Ubl, Reiner</t>
  </si>
  <si>
    <t>Grabrucker, Stefan</t>
  </si>
  <si>
    <t>Siegwart, Patrick</t>
  </si>
  <si>
    <t>Jeckel, Robert</t>
  </si>
  <si>
    <t>Bollrich, Anne</t>
  </si>
  <si>
    <t>Schöchlin, Thomas</t>
  </si>
  <si>
    <t>Mylius, Uwe</t>
  </si>
  <si>
    <t>Schmid, Barbara</t>
  </si>
  <si>
    <t>Seubert, Jürgen</t>
  </si>
  <si>
    <t>Langbehn, Ralph</t>
  </si>
  <si>
    <t>Kaskar, Veno</t>
  </si>
  <si>
    <t>Stautmeister, Ilka</t>
  </si>
  <si>
    <t>Heydt, Torsten</t>
  </si>
  <si>
    <t>Bauer, Helmut</t>
  </si>
  <si>
    <t>Lindner, Bernhard</t>
  </si>
  <si>
    <t>Wamboldt, Christian</t>
  </si>
  <si>
    <t>Zeller, Bernd</t>
  </si>
  <si>
    <t>Isenbiel, Oliver</t>
  </si>
  <si>
    <t>Vanselow, Peter</t>
  </si>
  <si>
    <t>Bergsmann, Reiner</t>
  </si>
  <si>
    <t>Fassl, Thomas</t>
  </si>
  <si>
    <t>Pitz, Siegfried</t>
  </si>
  <si>
    <t>Hentschel, Steffen</t>
  </si>
  <si>
    <t>Reimling, Franz</t>
  </si>
  <si>
    <t>Müller, Peter</t>
  </si>
  <si>
    <t>Fischer, Manfred</t>
  </si>
  <si>
    <t>Tschischka, Jürgen</t>
  </si>
  <si>
    <t>Geilhausen, Michael</t>
  </si>
  <si>
    <t>Müller, Jochen</t>
  </si>
  <si>
    <t>Moosmann, Mathias</t>
  </si>
  <si>
    <t>Ballbach, Blandine</t>
  </si>
  <si>
    <t>Quandel, Jürgen</t>
  </si>
  <si>
    <t>Reinhardt, Kerstin</t>
  </si>
  <si>
    <t>Ploem, Hans</t>
  </si>
  <si>
    <t>Piche, Thorsten</t>
  </si>
  <si>
    <t>Maschotta, Jürgen</t>
  </si>
  <si>
    <t>Meier, Achim</t>
  </si>
  <si>
    <t>Lumma, Dirk</t>
  </si>
  <si>
    <t>Maschotta, Dirk</t>
  </si>
  <si>
    <t>Killmaier, Thilo</t>
  </si>
  <si>
    <t>Schwanhäuser, Christian</t>
  </si>
  <si>
    <t>Fiedler, Bärbel</t>
  </si>
  <si>
    <t>Exner, Karin</t>
  </si>
  <si>
    <t>Offner, Torsten</t>
  </si>
  <si>
    <t>Dräger, Hermann</t>
  </si>
  <si>
    <t>Bunte, Angelika</t>
  </si>
  <si>
    <t>Schütte, Jan-Niklas</t>
  </si>
  <si>
    <t>Schöllig, Andrea</t>
  </si>
  <si>
    <t>Mois, Jakob</t>
  </si>
  <si>
    <t>Wenkel, Kai-Andreas</t>
  </si>
  <si>
    <t>Barbarino, Eduard</t>
  </si>
  <si>
    <t>Hohenadler, Markus</t>
  </si>
  <si>
    <t>Eisenreich, Christian</t>
  </si>
  <si>
    <t>Bauer, Martin</t>
  </si>
  <si>
    <t>Haas, Wolfgang</t>
  </si>
  <si>
    <t>Schwirz, Helmut</t>
  </si>
  <si>
    <t>Pooschke, Mirko</t>
  </si>
  <si>
    <t>Bychowski, Torben</t>
  </si>
  <si>
    <t>Schmidt, Horst</t>
  </si>
  <si>
    <t>Walther, Uwe</t>
  </si>
  <si>
    <t>Jöhrens, Manfred</t>
  </si>
  <si>
    <t>Mylius, Marion</t>
  </si>
  <si>
    <t>Braun, Stefan</t>
  </si>
  <si>
    <t>Baltes, Yvonne</t>
  </si>
  <si>
    <t>Hohmann, Hans-Jürgen</t>
  </si>
  <si>
    <t>Müller, Axel</t>
  </si>
  <si>
    <t>Henke, Heiko</t>
  </si>
  <si>
    <t>Deider, Stefan</t>
  </si>
  <si>
    <t>Schnelle, Patrick</t>
  </si>
  <si>
    <t>Heine, Sebastian</t>
  </si>
  <si>
    <t>Pöhlmann, Jörg</t>
  </si>
  <si>
    <t>Dillkoster, Otto</t>
  </si>
  <si>
    <t>Jopp, Christian</t>
  </si>
  <si>
    <t>Müller, Eric</t>
  </si>
  <si>
    <t>Müller, Bernd</t>
  </si>
  <si>
    <t>Simmchen, Henry</t>
  </si>
  <si>
    <t>Hecking, Thomas</t>
  </si>
  <si>
    <t>Dickes, Michael</t>
  </si>
  <si>
    <t>Kritsch, Susanne</t>
  </si>
  <si>
    <t>Schwinger, Markus</t>
  </si>
  <si>
    <t>Kern, Stefan</t>
  </si>
  <si>
    <t>Könnecke, Carolin</t>
  </si>
  <si>
    <t>Schechinger, Werner</t>
  </si>
  <si>
    <t>Jäger, Michael</t>
  </si>
  <si>
    <t>Kurzweg, Mikael</t>
  </si>
  <si>
    <t>Tangl, Andreas</t>
  </si>
  <si>
    <t>Sielaff, Thorben</t>
  </si>
  <si>
    <t>Urbanski, Karsten</t>
  </si>
  <si>
    <t>Schiller, Alfred</t>
  </si>
  <si>
    <t>Vesper, Andreas</t>
  </si>
  <si>
    <t>Bartmann, Volker</t>
  </si>
  <si>
    <t>Kindermann, Oliver</t>
  </si>
  <si>
    <t>Weiland, Peter</t>
  </si>
  <si>
    <t>Lugauer, Robert</t>
  </si>
  <si>
    <t>Hengstler, Christina</t>
  </si>
  <si>
    <t>Hengstler, Claudia</t>
  </si>
  <si>
    <t>Burzynski, Christoph</t>
  </si>
  <si>
    <t>Rüß, Jürgen</t>
  </si>
  <si>
    <t>Weigl, Christian</t>
  </si>
  <si>
    <t>Lorgie, Regina</t>
  </si>
  <si>
    <t>Wilske, Joachim</t>
  </si>
  <si>
    <t>Wasmer, Werner</t>
  </si>
  <si>
    <t>Harms, Frank</t>
  </si>
  <si>
    <t>Buchholz, Uwe</t>
  </si>
  <si>
    <t>Buchholz, Werner</t>
  </si>
  <si>
    <t>Haag, Dieter</t>
  </si>
  <si>
    <t>Schütz, Rainer</t>
  </si>
  <si>
    <t>Splettstößer, Sepp</t>
  </si>
  <si>
    <t>Tatti, Angelo</t>
  </si>
  <si>
    <t>Thusek, Thomas</t>
  </si>
  <si>
    <t>Gohl, Michael</t>
  </si>
  <si>
    <t>Steinhoff, Hubert</t>
  </si>
  <si>
    <t>Lauble, Holger</t>
  </si>
  <si>
    <t>Braun, Wolfram</t>
  </si>
  <si>
    <t>Wittek, Peter</t>
  </si>
  <si>
    <t>Wagner, Merijan</t>
  </si>
  <si>
    <t>Meyer, Klaus</t>
  </si>
  <si>
    <t>Werner, Dirk</t>
  </si>
  <si>
    <t>Neuburger, Elke</t>
  </si>
  <si>
    <t>Heinisch, Marco</t>
  </si>
  <si>
    <t>Bönsch, Heidi</t>
  </si>
  <si>
    <t>Bönsch, Jürgen</t>
  </si>
  <si>
    <t>Verein</t>
  </si>
  <si>
    <t>M./Ers./Einz.</t>
  </si>
  <si>
    <t>Name</t>
  </si>
  <si>
    <t>R1</t>
  </si>
  <si>
    <t>R2</t>
  </si>
  <si>
    <t>R3</t>
  </si>
  <si>
    <t>R4</t>
  </si>
  <si>
    <t>Summe</t>
  </si>
  <si>
    <t>Diff.</t>
  </si>
  <si>
    <t>Pass-Nr.</t>
  </si>
  <si>
    <t>Mannschaft</t>
  </si>
  <si>
    <t>Ersatz</t>
  </si>
  <si>
    <t>Einzel</t>
  </si>
  <si>
    <t>Tageswertung</t>
  </si>
  <si>
    <t>Platz</t>
  </si>
  <si>
    <t>Pkt</t>
  </si>
  <si>
    <t>Schl.</t>
  </si>
  <si>
    <t>10 : 0</t>
  </si>
  <si>
    <t>8 : 2</t>
  </si>
  <si>
    <t>6 : 4</t>
  </si>
  <si>
    <t>4 : 6</t>
  </si>
  <si>
    <t>2 : 8</t>
  </si>
  <si>
    <t>0 : 10</t>
  </si>
  <si>
    <t>Gesamtstand</t>
  </si>
  <si>
    <t>MGC Biebertal 1</t>
  </si>
  <si>
    <t>16 : 4</t>
  </si>
  <si>
    <t>Kölner MC 1</t>
  </si>
  <si>
    <t>BGS Hardenberg 2</t>
  </si>
  <si>
    <t>12 : 8</t>
  </si>
  <si>
    <t>MGC "AS" Witten 2</t>
  </si>
  <si>
    <t>8 : 12</t>
  </si>
  <si>
    <t>MSF Brilon 1</t>
  </si>
  <si>
    <t>4 : 16</t>
  </si>
  <si>
    <t>BGC Dormagen 1</t>
  </si>
  <si>
    <t>Mannschaft des Tages</t>
  </si>
  <si>
    <t>Anders, Alexander</t>
  </si>
  <si>
    <t>Biebertal</t>
  </si>
  <si>
    <t>Romberg, Michael</t>
  </si>
  <si>
    <t>Romahn, Andreas</t>
  </si>
  <si>
    <t>Witten</t>
  </si>
  <si>
    <t>Friedrich, Hans-Joachim</t>
  </si>
  <si>
    <t>Mühling, Daniel</t>
  </si>
  <si>
    <t>Hardenberg</t>
  </si>
  <si>
    <t>Ecker, Oliver</t>
  </si>
  <si>
    <t>Dormagen</t>
  </si>
  <si>
    <t>Guthörl, Björn</t>
  </si>
  <si>
    <t>Schlag pro Bahn (6er-Mannschaft)</t>
  </si>
  <si>
    <t>Bahn</t>
  </si>
  <si>
    <t>Pyramiden</t>
  </si>
  <si>
    <t>Versetzung</t>
  </si>
  <si>
    <t>Mittelhügel</t>
  </si>
  <si>
    <t>Töter</t>
  </si>
  <si>
    <t>Passage</t>
  </si>
  <si>
    <t>Laby</t>
  </si>
  <si>
    <t>Winkel</t>
  </si>
  <si>
    <t>Netz</t>
  </si>
  <si>
    <t>Brücke</t>
  </si>
  <si>
    <t>Schleife</t>
  </si>
  <si>
    <t>Doppelwelle</t>
  </si>
  <si>
    <t>Niere</t>
  </si>
  <si>
    <t>Radkappen</t>
  </si>
  <si>
    <t>Sandkasten</t>
  </si>
  <si>
    <t>V</t>
  </si>
  <si>
    <t>Rohr</t>
  </si>
  <si>
    <t>Teller</t>
  </si>
  <si>
    <t>Blitz</t>
  </si>
  <si>
    <t>Verlust gegenüber Optimum</t>
  </si>
  <si>
    <t>Schlagmittel pro Bahn der Mannschaften</t>
  </si>
  <si>
    <t>Alle</t>
  </si>
  <si>
    <t>Rang</t>
  </si>
  <si>
    <t>M1</t>
  </si>
  <si>
    <t>M2</t>
  </si>
  <si>
    <t>M3</t>
  </si>
  <si>
    <t>M4</t>
  </si>
  <si>
    <t>M5</t>
  </si>
  <si>
    <t>M6</t>
  </si>
  <si>
    <t>Greiffendorf, Hellmut</t>
  </si>
  <si>
    <t>Tabor, Peter</t>
  </si>
  <si>
    <t>Schmidt, Olaf</t>
  </si>
  <si>
    <t>Lenk, Rolf</t>
  </si>
  <si>
    <t>Jezierski, Paul</t>
  </si>
  <si>
    <t>Jezierski, Marie-Luise</t>
  </si>
  <si>
    <t>Klein, Theo</t>
  </si>
  <si>
    <t>Einzelspieler 3</t>
  </si>
  <si>
    <t>Einzelspieler 4</t>
  </si>
  <si>
    <t>Werner, Lars</t>
  </si>
  <si>
    <t>Henke, Björn</t>
  </si>
  <si>
    <t>Rosendahl, Max</t>
  </si>
  <si>
    <t>Einzelspieler 2</t>
  </si>
  <si>
    <t>Hoose, Wilfried</t>
  </si>
  <si>
    <t>Fuchs, Carmen</t>
  </si>
  <si>
    <t>Bierfeld, Ch. / Mühling, D.</t>
  </si>
  <si>
    <t>Ebert, Alfred</t>
  </si>
  <si>
    <t>Becker, Martin</t>
  </si>
  <si>
    <t>Mühling, Dirk</t>
  </si>
  <si>
    <t>Bierfeld, Christian</t>
  </si>
  <si>
    <t>Brilon</t>
  </si>
  <si>
    <t>Piechotta, Robert</t>
  </si>
  <si>
    <t>Hesse, H.-Joachim</t>
  </si>
  <si>
    <t>Becherer, Josef</t>
  </si>
  <si>
    <t>Lemm, Andreas</t>
  </si>
  <si>
    <t>Schilling, Marcel</t>
  </si>
  <si>
    <t>Piechotta, Rosemarie</t>
  </si>
  <si>
    <t>Ziegler, Sebastian</t>
  </si>
  <si>
    <t>Kaiser, Thomas</t>
  </si>
  <si>
    <t>Wetzel, Markus</t>
  </si>
  <si>
    <t>Wetzel, Klaus</t>
  </si>
  <si>
    <t>Peuker, Vanessa</t>
  </si>
  <si>
    <t>Peuker, Hans-Jürgen</t>
  </si>
  <si>
    <t>Todtenhöfer, Klaus</t>
  </si>
  <si>
    <t>Grobe, Pascal</t>
  </si>
  <si>
    <t>Einzelspieler 1</t>
  </si>
  <si>
    <t>Köln</t>
  </si>
  <si>
    <t>Lanfer, Martin</t>
  </si>
  <si>
    <t>Brodesser, Josef</t>
  </si>
  <si>
    <t>Bemelmanns, Wilfried</t>
  </si>
  <si>
    <t>Esser, Gerd</t>
  </si>
  <si>
    <t>Vogt, Markus</t>
  </si>
  <si>
    <t>Simons, Frank</t>
  </si>
  <si>
    <t>Schnadt, Jochen</t>
  </si>
  <si>
    <t>Eidenberg, Udo</t>
  </si>
  <si>
    <t>Pass</t>
  </si>
  <si>
    <t>LV</t>
  </si>
  <si>
    <t>Wert</t>
  </si>
  <si>
    <t>Anzahl</t>
  </si>
  <si>
    <t>Hörr, Hilde</t>
  </si>
  <si>
    <t>1. MGC Mainz</t>
  </si>
  <si>
    <t>MRP</t>
  </si>
  <si>
    <t>Vahle, Monika</t>
  </si>
  <si>
    <t>MSK Neheim-Hüsten</t>
  </si>
  <si>
    <t>NBV</t>
  </si>
  <si>
    <t>Scheider, Stefan</t>
  </si>
  <si>
    <t>SSC Halver</t>
  </si>
  <si>
    <t>Hartmaier, Rolf</t>
  </si>
  <si>
    <t>BIG ASPERG</t>
  </si>
  <si>
    <t>WBV</t>
  </si>
  <si>
    <t>Otto, Herbert</t>
  </si>
  <si>
    <t>MGC Rot-Weiß Wanne-Eickel</t>
  </si>
  <si>
    <t>Kindt, Jörg-Rainer</t>
  </si>
  <si>
    <t>MSV Bad Kreuznach</t>
  </si>
  <si>
    <t>Kleyer, Michael</t>
  </si>
  <si>
    <t>MGC Felderbachtal 1964</t>
  </si>
  <si>
    <t>Beneking, Erwin</t>
  </si>
  <si>
    <t>Dettmer, Peter</t>
  </si>
  <si>
    <t>VfB Osnabrück</t>
  </si>
  <si>
    <t>Vomhof, Lars</t>
  </si>
  <si>
    <t xml:space="preserve">BGC Herford 1962 </t>
  </si>
  <si>
    <t>Fischedick, Marius</t>
  </si>
  <si>
    <t>MGC Bottrop</t>
  </si>
  <si>
    <t>Lohbrandt, Hajo</t>
  </si>
  <si>
    <t>MGC Murnau am Staffelsee</t>
  </si>
  <si>
    <t>BMV</t>
  </si>
  <si>
    <t>Stöckle, Martin</t>
  </si>
  <si>
    <t>Niendorfer MC von 1963</t>
  </si>
  <si>
    <t>HBV</t>
  </si>
  <si>
    <t>Noll, Gerhard</t>
  </si>
  <si>
    <t>PSV Pirmasens</t>
  </si>
  <si>
    <t>Grimme, Uwe</t>
  </si>
  <si>
    <t>1. NMC Kelheim</t>
  </si>
  <si>
    <t>Dieter, Patrick</t>
  </si>
  <si>
    <t>SG Arheilgen Abt. Bahnengolf</t>
  </si>
  <si>
    <t>HBSV</t>
  </si>
  <si>
    <t>Wössner, Jörg</t>
  </si>
  <si>
    <t>MGC Düren</t>
  </si>
  <si>
    <t>Wolff, Beate</t>
  </si>
  <si>
    <t>BSV 82 Ohlsbach</t>
  </si>
  <si>
    <t>BBS</t>
  </si>
  <si>
    <t>Helmes, Anja</t>
  </si>
  <si>
    <t>1. BGC Wesseling 1975</t>
  </si>
  <si>
    <t>Brandl, Michael</t>
  </si>
  <si>
    <t>MGC 1978  Remseck</t>
  </si>
  <si>
    <t>Schellhas, Kurt</t>
  </si>
  <si>
    <t>MGC Wuppertal-Ronsdorf</t>
  </si>
  <si>
    <t>Schmurdy, Axel</t>
  </si>
  <si>
    <t>1. BGC Celle von 1964</t>
  </si>
  <si>
    <t>MVBN</t>
  </si>
  <si>
    <t>Koch, Alexander</t>
  </si>
  <si>
    <t>B.G.C. Diepholz</t>
  </si>
  <si>
    <t>Ellhoff, Cornelia</t>
  </si>
  <si>
    <t>1. MGC Peine von 1965 e.V</t>
  </si>
  <si>
    <t>Wieder, Ramona</t>
  </si>
  <si>
    <t>Menzel, Patrick</t>
  </si>
  <si>
    <t>TSV Salzgitter Abt. Bahnengolf</t>
  </si>
  <si>
    <t>Mylius, Hendrik</t>
  </si>
  <si>
    <t>MGV Bremen</t>
  </si>
  <si>
    <t>Busche, Christian</t>
  </si>
  <si>
    <t>BGV Hildesheim</t>
  </si>
  <si>
    <t>Bornemann, Werner</t>
  </si>
  <si>
    <t>1. BGC Hannover</t>
  </si>
  <si>
    <t>Walkowiak, Ingrit</t>
  </si>
  <si>
    <t>in den Birken, Demian</t>
  </si>
  <si>
    <t>MGC Bergisch Gladbach Odenthal</t>
  </si>
  <si>
    <t>Engelmann, Uwe</t>
  </si>
  <si>
    <t>Kumm, Christopher</t>
  </si>
  <si>
    <t>BGSC "Stettiner Haff"</t>
  </si>
  <si>
    <t>BVBB</t>
  </si>
  <si>
    <t>Robnik, Nikolas</t>
  </si>
  <si>
    <t>OMGC Ingolstadt</t>
  </si>
  <si>
    <t>Hartmann, Rainer</t>
  </si>
  <si>
    <t>Ludwig, Kornelia</t>
  </si>
  <si>
    <t>BGC Goslar</t>
  </si>
  <si>
    <t>Haubold, Uwe</t>
  </si>
  <si>
    <t>Walkowiak, Peter</t>
  </si>
  <si>
    <t>Jantz, Florian</t>
  </si>
  <si>
    <t>Ernst, Christiane</t>
  </si>
  <si>
    <t>MGC Bremen-Nord</t>
  </si>
  <si>
    <t>Bley, Steven</t>
  </si>
  <si>
    <t>1. MGC Göttingen</t>
  </si>
  <si>
    <t>Stollberg, Frank</t>
  </si>
  <si>
    <t>Nestle, Roland</t>
  </si>
  <si>
    <t>MinigolfCard Freudenstadt</t>
  </si>
  <si>
    <t/>
  </si>
  <si>
    <t>Rogge, Dennis</t>
  </si>
  <si>
    <t>1. Berliner MSC 1960</t>
  </si>
  <si>
    <t>Meilhaus, Stefan</t>
  </si>
  <si>
    <t>MSK Olching</t>
  </si>
  <si>
    <t>Schwarz, Elmar</t>
  </si>
  <si>
    <t>MinigolfCard Waldachtal</t>
  </si>
  <si>
    <t>Heine, Peter</t>
  </si>
  <si>
    <t>Stiebeling, Dietrich</t>
  </si>
  <si>
    <t>BGC Bremen</t>
  </si>
  <si>
    <t>Kröger, Maren</t>
  </si>
  <si>
    <t>MGC Brunsbüttel</t>
  </si>
  <si>
    <t>SHMV</t>
  </si>
  <si>
    <t>Grügelsberg, Marianne</t>
  </si>
  <si>
    <t>SU Annen</t>
  </si>
  <si>
    <t>Hoch, Bruno</t>
  </si>
  <si>
    <t>Schumacher, Jürgen</t>
  </si>
  <si>
    <t>Mingo Frechen</t>
  </si>
  <si>
    <t>Riebeling, Helga</t>
  </si>
  <si>
    <t>MC 65 Karlsbad</t>
  </si>
  <si>
    <t>Johann, Helmut</t>
  </si>
  <si>
    <t>1. MC Weinheim</t>
  </si>
  <si>
    <t>Kröger, Erich</t>
  </si>
  <si>
    <t xml:space="preserve">Kölner MC </t>
  </si>
  <si>
    <t>Wichmann, Christa</t>
  </si>
  <si>
    <t>Dürre, Jürgen</t>
  </si>
  <si>
    <t>MSG Hamburg ´75</t>
  </si>
  <si>
    <t>Pfau, Dieter</t>
  </si>
  <si>
    <t>Hoffmann, Klaus-Peter</t>
  </si>
  <si>
    <t>MTV Soltau v.1964</t>
  </si>
  <si>
    <t>Lührs, Werner</t>
  </si>
  <si>
    <t>Weyandt, Christian</t>
  </si>
  <si>
    <t>SSV Ulm 1846 Abt. Bahnengolf</t>
  </si>
  <si>
    <t>Lohmann, Hans-Jürgen</t>
  </si>
  <si>
    <t>1. MGC Köln 1961</t>
  </si>
  <si>
    <t>Balzer, Hans</t>
  </si>
  <si>
    <t>1. Porzer MGC</t>
  </si>
  <si>
    <t>Oster, Karl-Heinz</t>
  </si>
  <si>
    <t>Kröll, Johann</t>
  </si>
  <si>
    <t>Balzer, Gisela</t>
  </si>
  <si>
    <t>Gawlowski, Sylvester</t>
  </si>
  <si>
    <t>MGC Marl 1960</t>
  </si>
  <si>
    <t>Justen, Franz-Josef</t>
  </si>
  <si>
    <t>MGC 85 Bönnigheim</t>
  </si>
  <si>
    <t>Schumacher, Klaus</t>
  </si>
  <si>
    <t>BGC Berg. Gladbach 1983</t>
  </si>
  <si>
    <t>Borkenstein, Georg</t>
  </si>
  <si>
    <t>MGC "AS" Witten 1963</t>
  </si>
  <si>
    <t>Gawlowski, Anna</t>
  </si>
  <si>
    <t>Hanemann, August</t>
  </si>
  <si>
    <t>LBV Blau-Gold Lippstadt 1961</t>
  </si>
  <si>
    <t>Stüken, Rolf</t>
  </si>
  <si>
    <t>MGC Blau-Weiß Eslohe</t>
  </si>
  <si>
    <t>Cesaratto, Walter</t>
  </si>
  <si>
    <t>BGC Ditzingen 1990</t>
  </si>
  <si>
    <t>Loske, Hannelore</t>
  </si>
  <si>
    <t>SV Glück Auf Gebhardshagen</t>
  </si>
  <si>
    <t>Cohrs, Wolfgang</t>
  </si>
  <si>
    <t>MS Offenburg</t>
  </si>
  <si>
    <t>Schröder, Ulrich</t>
  </si>
  <si>
    <t>MSV Berliner Bär</t>
  </si>
  <si>
    <t>Morsch, Kurt</t>
  </si>
  <si>
    <t>Kraus, Robert</t>
  </si>
  <si>
    <t>BGC Neutraubling</t>
  </si>
  <si>
    <t>Weinberger, Inge</t>
  </si>
  <si>
    <t>Mertens, Karl-Heinz</t>
  </si>
  <si>
    <t>CGC Rauschenberg</t>
  </si>
  <si>
    <t>Peckruhn, Arno</t>
  </si>
  <si>
    <t>MGF Hilzingen 80</t>
  </si>
  <si>
    <t>Zollinger, Rolf</t>
  </si>
  <si>
    <t>Heller, Martha</t>
  </si>
  <si>
    <t>1. MGC Hardt</t>
  </si>
  <si>
    <t>Rosenkranz, Ingeborg</t>
  </si>
  <si>
    <t>Stark, Rupert</t>
  </si>
  <si>
    <t>Grabrucker, Arthur</t>
  </si>
  <si>
    <t>Möller, Friedrich-Wilhelm</t>
  </si>
  <si>
    <t>Wilkens, Rudolf</t>
  </si>
  <si>
    <t>Herbich, Karl</t>
  </si>
  <si>
    <t>Starke, Werner</t>
  </si>
  <si>
    <t>Zeller, Gerd</t>
  </si>
  <si>
    <t>Wilkesmann, Hans-Peter</t>
  </si>
  <si>
    <t>BGC Dormagen</t>
  </si>
  <si>
    <t>Jung, Lieselotte</t>
  </si>
  <si>
    <t>Scharegge, Udo</t>
  </si>
  <si>
    <t>Osnabrücker M.-C. von 1963</t>
  </si>
  <si>
    <t>Sauer, Jochen</t>
  </si>
  <si>
    <t>SV Dreieichenhain Abt. Bahnengolf</t>
  </si>
  <si>
    <t>Böttcher, Wilhelm</t>
  </si>
  <si>
    <t>MC Tigers Künsebeck</t>
  </si>
  <si>
    <t>Kofler, Gerhard</t>
  </si>
  <si>
    <t>BGC Heilbronn e. V.</t>
  </si>
  <si>
    <t>Tatti, Clemente</t>
  </si>
  <si>
    <t>Ehresmann, Gerda</t>
  </si>
  <si>
    <t>1. MGC Ludwigshafen</t>
  </si>
  <si>
    <t>Dreyer, Karl-Heinz</t>
  </si>
  <si>
    <t>Just, Rolf</t>
  </si>
  <si>
    <t>Vosberg, Peter</t>
  </si>
  <si>
    <t>Schlesinger, Peter</t>
  </si>
  <si>
    <t>Bochumer Minigolf-Club 1960</t>
  </si>
  <si>
    <t>Borkenstein, Klaus</t>
  </si>
  <si>
    <t>MC 62 Lüdenscheid</t>
  </si>
  <si>
    <t>Borkenstein, Irmgard</t>
  </si>
  <si>
    <t>Leuchtenberger, Hans-Winfried</t>
  </si>
  <si>
    <t>VfM  Berlin</t>
  </si>
  <si>
    <t>Rahmlow, Rolf</t>
  </si>
  <si>
    <t>SV Lurup Abt. Bahnengolf</t>
  </si>
  <si>
    <t>Ballbach, Helmut</t>
  </si>
  <si>
    <t>1. MGC Neustadt e. V.</t>
  </si>
  <si>
    <t>Kluge, Peter</t>
  </si>
  <si>
    <t>Mann, Hans-Joachim</t>
  </si>
  <si>
    <t>Grügelsberg, Jürgen</t>
  </si>
  <si>
    <t>Wichmann, Peter</t>
  </si>
  <si>
    <t>Dümmler, Winfried</t>
  </si>
  <si>
    <t>1. KC Homburg e. V.</t>
  </si>
  <si>
    <t>SaarMV</t>
  </si>
  <si>
    <t>Klär, Gerd</t>
  </si>
  <si>
    <t>Wolff, Wolfgang</t>
  </si>
  <si>
    <t>Stiebeling, Birgit</t>
  </si>
  <si>
    <t>Willenbockel, Eike</t>
  </si>
  <si>
    <t>Trojand, Manfred</t>
  </si>
  <si>
    <t>Hesse, Dietmar</t>
  </si>
  <si>
    <t>Seemann, Dieter</t>
  </si>
  <si>
    <t>Post SV Hof Abt. Bahnengolf</t>
  </si>
  <si>
    <t>Härtl, Wolfgang D.</t>
  </si>
  <si>
    <t>Ramcke, Gerd</t>
  </si>
  <si>
    <t>Stölzle, Peter</t>
  </si>
  <si>
    <t>BGC Kempten 2006</t>
  </si>
  <si>
    <t>Knott, Helmut</t>
  </si>
  <si>
    <t>BSV 86 München</t>
  </si>
  <si>
    <t>Nefzger, Martha</t>
  </si>
  <si>
    <t>Nefzger, Rudolf</t>
  </si>
  <si>
    <t>Wolf, Renate</t>
  </si>
  <si>
    <t>BGC Northeim</t>
  </si>
  <si>
    <t>Reichle, Urs</t>
  </si>
  <si>
    <t>BSV Inzlingen 1979</t>
  </si>
  <si>
    <t>Useldinger, Gudrun</t>
  </si>
  <si>
    <t>MGC Traben-Trarbach</t>
  </si>
  <si>
    <t>Büscher, Rolf</t>
  </si>
  <si>
    <t>MSF Brilon</t>
  </si>
  <si>
    <t>Baumer, Klaus</t>
  </si>
  <si>
    <t>MGC Wolnzach</t>
  </si>
  <si>
    <t>Kobisch, Inge</t>
  </si>
  <si>
    <t>MSC Herscheid 1963</t>
  </si>
  <si>
    <t>Hagl, Barbara</t>
  </si>
  <si>
    <t>Hartfuhs, Gustav</t>
  </si>
  <si>
    <t>BGC Illertissen</t>
  </si>
  <si>
    <t>Fuchs, Gabriele</t>
  </si>
  <si>
    <t>Reinisch, Klaus</t>
  </si>
  <si>
    <t>Leuchtenberger, Sigrid</t>
  </si>
  <si>
    <t>Reinisch, Hildegard</t>
  </si>
  <si>
    <t>Engelbracht, Bernd</t>
  </si>
  <si>
    <t>S.C. Olympia Dortmund</t>
  </si>
  <si>
    <t>Döppner, Wolfgang</t>
  </si>
  <si>
    <t>Pondruff, Klaus</t>
  </si>
  <si>
    <t>Wolff, Hermann</t>
  </si>
  <si>
    <t>Becker, Erika</t>
  </si>
  <si>
    <t>MGC Dortmund-Syburg</t>
  </si>
  <si>
    <t>Kiesow, Detlev</t>
  </si>
  <si>
    <t>TSV Kücknitz Abt. Bahnengolf</t>
  </si>
  <si>
    <t>Toschka, Angelika</t>
  </si>
  <si>
    <t>Meier, Siegfried</t>
  </si>
  <si>
    <t>BGS Hardenberg - Pötter</t>
  </si>
  <si>
    <t>Bohnenkämper, Uwe</t>
  </si>
  <si>
    <t>Reisdorff, Anneliese</t>
  </si>
  <si>
    <t>MGC Bad Bodendorf</t>
  </si>
  <si>
    <t>Egger, Erich</t>
  </si>
  <si>
    <t>Hutzler, Anneliese</t>
  </si>
  <si>
    <t>Schäperklaus, Christa</t>
  </si>
  <si>
    <t>Ruge, Marlis</t>
  </si>
  <si>
    <t>Kalhöfer, Karl-Heinz</t>
  </si>
  <si>
    <t>Kalhöfer, Anna</t>
  </si>
  <si>
    <t>Grüne, Adolf</t>
  </si>
  <si>
    <t>Borchert, Erwin</t>
  </si>
  <si>
    <t>MGC Obrigheim</t>
  </si>
  <si>
    <t>Borchert, Doris</t>
  </si>
  <si>
    <t>Englert, Bernd</t>
  </si>
  <si>
    <t>MGC Monrepos</t>
  </si>
  <si>
    <t>Schidel, Hartmut</t>
  </si>
  <si>
    <t>Tautz, Peter</t>
  </si>
  <si>
    <t>vfm Bottrop</t>
  </si>
  <si>
    <t>Wachtl, Renate</t>
  </si>
  <si>
    <t>MGC Bad Homburg  vdH</t>
  </si>
  <si>
    <t>Wachtl, Reinhard</t>
  </si>
  <si>
    <t>Goitowski, Heinz</t>
  </si>
  <si>
    <t>MGC Bad Salzuflen</t>
  </si>
  <si>
    <t>Schu, Dieter</t>
  </si>
  <si>
    <t>Freizeit Club Bliesen</t>
  </si>
  <si>
    <t>Bach, Heinz</t>
  </si>
  <si>
    <t>1. MGC Saar 68 St. Ingbert</t>
  </si>
  <si>
    <t>Ekholm, Elfriede</t>
  </si>
  <si>
    <t>Ekholm, Stig</t>
  </si>
  <si>
    <t>Baumann, Manfred</t>
  </si>
  <si>
    <t>BGC Vlotho-Borlefzen</t>
  </si>
  <si>
    <t>Schilling, Detlef</t>
  </si>
  <si>
    <t>Stephan, Michael</t>
  </si>
  <si>
    <t>1. BGC Landshut</t>
  </si>
  <si>
    <t>Burmester, Renate</t>
  </si>
  <si>
    <t>1. BGC Wolfsburg</t>
  </si>
  <si>
    <t>Sapec, Matthias</t>
  </si>
  <si>
    <t>Buttenmüller, Peter</t>
  </si>
  <si>
    <t>BGC Rheinau-Freistett</t>
  </si>
  <si>
    <t>Arndt, Günter</t>
  </si>
  <si>
    <t>Erfurth, Wolfgang</t>
  </si>
  <si>
    <t>MGC Bad Oldesloe</t>
  </si>
  <si>
    <t>Diem, Peter</t>
  </si>
  <si>
    <t>MSV Würzburg</t>
  </si>
  <si>
    <t>Krämer, Hermann</t>
  </si>
  <si>
    <t>Neugebauer, Helmut</t>
  </si>
  <si>
    <t>Berndt, Ursula</t>
  </si>
  <si>
    <t>Matthes, Norbert</t>
  </si>
  <si>
    <t>BGV Velbert-Neviges</t>
  </si>
  <si>
    <t>Zeisler, Werner</t>
  </si>
  <si>
    <t>Manke, Claus-Peter</t>
  </si>
  <si>
    <t>Bach, Peter</t>
  </si>
  <si>
    <t>1. MGC Metzingen</t>
  </si>
  <si>
    <t>Mai, Franz</t>
  </si>
  <si>
    <t>MGC Oberkochen</t>
  </si>
  <si>
    <t>Meyer, Hans-Joachim</t>
  </si>
  <si>
    <t>MGC Wetzlar</t>
  </si>
  <si>
    <t>Kalisch, Manfred</t>
  </si>
  <si>
    <t>Bailer, Karl-Heinz</t>
  </si>
  <si>
    <t>Koll, Max</t>
  </si>
  <si>
    <t>Zamponi, Klaus</t>
  </si>
  <si>
    <t>1. MGSV Netphen</t>
  </si>
  <si>
    <t>Drescher, Manfred</t>
  </si>
  <si>
    <t>Höhmann, Edgard</t>
  </si>
  <si>
    <t>1. MGC Kassel 1964</t>
  </si>
  <si>
    <t>König, Wolfgang</t>
  </si>
  <si>
    <t>1. MSC Hamburg-Neu Wulmstorf</t>
  </si>
  <si>
    <t>Gulz, Rudi</t>
  </si>
  <si>
    <t>Stegner, Helga</t>
  </si>
  <si>
    <t>1. BGC Brücken</t>
  </si>
  <si>
    <t>Voigt, Lutz</t>
  </si>
  <si>
    <t>Klapdohr, Rolf</t>
  </si>
  <si>
    <t>KGC Hilden 1985</t>
  </si>
  <si>
    <t>Drewanz, Hans-Jürgen</t>
  </si>
  <si>
    <t>Fölkl, Franciscus</t>
  </si>
  <si>
    <t>Fölkl, Jutta</t>
  </si>
  <si>
    <t>Minuth, Karl-Heinz</t>
  </si>
  <si>
    <t>Minuth, Hanna</t>
  </si>
  <si>
    <t>Schwarz, Sebastian</t>
  </si>
  <si>
    <t>ASV Pegnitz Abt. Minigolf</t>
  </si>
  <si>
    <t>Wolf, Henning</t>
  </si>
  <si>
    <t>Schütterle, Bernhard</t>
  </si>
  <si>
    <t>Schütterle, Manfred</t>
  </si>
  <si>
    <t>Rahmlow, Brunhilde</t>
  </si>
  <si>
    <t>Hartdegen, Franz</t>
  </si>
  <si>
    <t>Rzymek, Walter</t>
  </si>
  <si>
    <t>Preetzer TSV Abt. Minigolf</t>
  </si>
  <si>
    <t>Klauke, Walter</t>
  </si>
  <si>
    <t>Sigeti, Johann</t>
  </si>
  <si>
    <t>TG Höchberg v. 1882</t>
  </si>
  <si>
    <t>Lange, Peter</t>
  </si>
  <si>
    <t>Backhaus, Gerd</t>
  </si>
  <si>
    <t>Tierling, Reinhard</t>
  </si>
  <si>
    <t>Steger, Heinrich</t>
  </si>
  <si>
    <t>1. MSC Wesel 6.6.66</t>
  </si>
  <si>
    <t>Lehrmoser, Reinhold</t>
  </si>
  <si>
    <t>Dr. Müller, Heinz</t>
  </si>
  <si>
    <t>BGC Schloß Paffendorf</t>
  </si>
  <si>
    <t>Taudien, Peter</t>
  </si>
  <si>
    <t>MSC Bad Godesberg</t>
  </si>
  <si>
    <t>Hackenschmidt, Gerhard</t>
  </si>
  <si>
    <t>Arenz, Heinz Josef</t>
  </si>
  <si>
    <t>Frese, Kurt</t>
  </si>
  <si>
    <t>Löhrlein, Roland</t>
  </si>
  <si>
    <t>1. FMGC Lichtenfels</t>
  </si>
  <si>
    <t>Wolf, Karl-Heinz</t>
  </si>
  <si>
    <t>BGSC Bochum 1978</t>
  </si>
  <si>
    <t>Radtke, Dr. Wolfgang</t>
  </si>
  <si>
    <t>Bastian, Marianne</t>
  </si>
  <si>
    <t>MGC Nußloch 1970 e. V.</t>
  </si>
  <si>
    <t>Wiegelmann, Reinhold</t>
  </si>
  <si>
    <t>Hirn, Werner</t>
  </si>
  <si>
    <t>Trillges, Brigitte</t>
  </si>
  <si>
    <t>Bakonyi, Margarete</t>
  </si>
  <si>
    <t>Kissenkötter, Franz</t>
  </si>
  <si>
    <t>Wagner, Barbara</t>
  </si>
  <si>
    <t>Wagner, Franz</t>
  </si>
  <si>
    <t>Strauß, Emmi</t>
  </si>
  <si>
    <t>Bäßler, Hans-Dieter</t>
  </si>
  <si>
    <t>Begemann, Jürgen</t>
  </si>
  <si>
    <t>Findewirth, Wolfgang</t>
  </si>
  <si>
    <t>Losbichler, Ingeborg</t>
  </si>
  <si>
    <t>MGF Hammer</t>
  </si>
  <si>
    <t>Gebhart, Wolfgang</t>
  </si>
  <si>
    <t>Manz, Udo</t>
  </si>
  <si>
    <t>1. MGC Mannheim 1968</t>
  </si>
  <si>
    <t>Canceniella, Raffaele</t>
  </si>
  <si>
    <t>M.C. Schriesheim</t>
  </si>
  <si>
    <t>Ritschel, Reiner</t>
  </si>
  <si>
    <t>Hartmann, Peter</t>
  </si>
  <si>
    <t>1. CGC Blau-Gelb Grötzingen</t>
  </si>
  <si>
    <t>Hildenbrand, Hans-Georg</t>
  </si>
  <si>
    <t>Steeger, Werner</t>
  </si>
  <si>
    <t>BGSV Kerpen</t>
  </si>
  <si>
    <t>Schmiedbauer, Johannes</t>
  </si>
  <si>
    <t>Schaper, Dirk</t>
  </si>
  <si>
    <t>Balzereit, Max</t>
  </si>
  <si>
    <t>BSC Ennepetal</t>
  </si>
  <si>
    <t>Fuchs, Angela</t>
  </si>
  <si>
    <t>Endres, Hannelore</t>
  </si>
  <si>
    <t>Haverich, Gerhard</t>
  </si>
  <si>
    <t>Hoffmann, Helmut</t>
  </si>
  <si>
    <t>Maurer, Franz</t>
  </si>
  <si>
    <t>Heinrich, Werner</t>
  </si>
  <si>
    <t>Kessinger, Gerhard</t>
  </si>
  <si>
    <t>Brandt, Hans-Jürgen</t>
  </si>
  <si>
    <t>Oklmann, Emil</t>
  </si>
  <si>
    <t>Mark, Annemarie</t>
  </si>
  <si>
    <t>MPF Hardt</t>
  </si>
  <si>
    <t>Hansen, Peter</t>
  </si>
  <si>
    <t>BGC Schleswig</t>
  </si>
  <si>
    <t>Stöckle, Paul</t>
  </si>
  <si>
    <t>Kunz, Bernd</t>
  </si>
  <si>
    <t>Donnig, Brigitte</t>
  </si>
  <si>
    <t>SG  Weiterstadt 1886</t>
  </si>
  <si>
    <t>Klöhn, Katharina</t>
  </si>
  <si>
    <t>Hupfloher, Josef</t>
  </si>
  <si>
    <t>1. Münchener MGC</t>
  </si>
  <si>
    <t>Widmair, Hildegard</t>
  </si>
  <si>
    <t>Lais, Peter</t>
  </si>
  <si>
    <t>Schwarzbach, Peter</t>
  </si>
  <si>
    <t>MCE Sindelfingen</t>
  </si>
  <si>
    <t>Pörrer, Heinz</t>
  </si>
  <si>
    <t>Grabrucker, Anton</t>
  </si>
  <si>
    <t>Vocht, Leonhard</t>
  </si>
  <si>
    <t>Treffer, Franz</t>
  </si>
  <si>
    <t>von dem Knesebeck, Ingo</t>
  </si>
  <si>
    <t>Hillebrecht, Ursula</t>
  </si>
  <si>
    <t>Wiemer, Rainer</t>
  </si>
  <si>
    <t>Pieper, Ulrich</t>
  </si>
  <si>
    <t>Heydenreich, Rudolf</t>
  </si>
  <si>
    <t>Kohlhaas, Heini</t>
  </si>
  <si>
    <t>MSC Hachenburg/Westerwald</t>
  </si>
  <si>
    <t>Heller, Hans-Peter</t>
  </si>
  <si>
    <t>Knetsch, Manfred</t>
  </si>
  <si>
    <t>Eberle, Günther</t>
  </si>
  <si>
    <t>2. MGC Worms</t>
  </si>
  <si>
    <t>Stegner, Klaus</t>
  </si>
  <si>
    <t>Frenzl, Heinz</t>
  </si>
  <si>
    <t>Hirt, Klaus</t>
  </si>
  <si>
    <t>Tockner, Franz</t>
  </si>
  <si>
    <t>Lorenz, Wolfgang</t>
  </si>
  <si>
    <t>SC Wermelskirchen e. V.</t>
  </si>
  <si>
    <t>Lorenz, Roswitha</t>
  </si>
  <si>
    <t>Kowatsch, Georg</t>
  </si>
  <si>
    <t>Quade, Marianne</t>
  </si>
  <si>
    <t>Pietz, Harald</t>
  </si>
  <si>
    <t>Nowak, Wilfried</t>
  </si>
  <si>
    <t>Bergmann, Waltraut</t>
  </si>
  <si>
    <t>Haubold, Gisela</t>
  </si>
  <si>
    <t>1. BGC Leipzig</t>
  </si>
  <si>
    <t>BVS</t>
  </si>
  <si>
    <t>Eichsteller, Roland</t>
  </si>
  <si>
    <t>BGSV Bad Homburg</t>
  </si>
  <si>
    <t>Wetzel, Paul</t>
  </si>
  <si>
    <t>BSV Pfullingen</t>
  </si>
  <si>
    <t>Luther, Horst</t>
  </si>
  <si>
    <t>MGC Ostheim / Rhön</t>
  </si>
  <si>
    <t>Löwer, Herbert</t>
  </si>
  <si>
    <t>Reßler, Wilfried</t>
  </si>
  <si>
    <t>MGC Horn-Bad Meinberg</t>
  </si>
  <si>
    <t>von Beuningen, Boto</t>
  </si>
  <si>
    <t>VfL Lohbrügge Abt. Bahnengolf</t>
  </si>
  <si>
    <t>Pruß, Gisbert</t>
  </si>
  <si>
    <t>Heete, Heinz</t>
  </si>
  <si>
    <t>Schilling, Adolf</t>
  </si>
  <si>
    <t>Voß, Norbert</t>
  </si>
  <si>
    <t>Zeller, Edeltraud</t>
  </si>
  <si>
    <t>Könnecke, Inge</t>
  </si>
  <si>
    <t>BGC 90 Ottobrunn</t>
  </si>
  <si>
    <t>Schöffmann, Sylvia</t>
  </si>
  <si>
    <t>Müller, Franz-Josef</t>
  </si>
  <si>
    <t>Rudowski, Heinz</t>
  </si>
  <si>
    <t>Dreger, Hans</t>
  </si>
  <si>
    <t>Ament, Wolfgang</t>
  </si>
  <si>
    <t>Kraas, Paul</t>
  </si>
  <si>
    <t>Tuchs, Erika</t>
  </si>
  <si>
    <t>Roth, Heinz</t>
  </si>
  <si>
    <t>1. BGC Garmisch-Partenkirchen</t>
  </si>
  <si>
    <t>Dietzel, Gerhard</t>
  </si>
  <si>
    <t>Homey, Lothar</t>
  </si>
  <si>
    <t>Bauerfeld, Helmut</t>
  </si>
  <si>
    <t>Lustig, Wolfgang</t>
  </si>
  <si>
    <t>Palm, Klaus</t>
  </si>
  <si>
    <t>Burgard, Jürgen</t>
  </si>
  <si>
    <t>Ecker, Wolfgang</t>
  </si>
  <si>
    <t>VfB Homburg 2000</t>
  </si>
  <si>
    <t>Lesnik, Irena</t>
  </si>
  <si>
    <t>Kempa, Kurt</t>
  </si>
  <si>
    <t>1. BGC Paderborn</t>
  </si>
  <si>
    <t>Reinecke, Fred</t>
  </si>
  <si>
    <t>SV Rot-Weiß Kemberg Abt. BG</t>
  </si>
  <si>
    <t>BVSA</t>
  </si>
  <si>
    <t>Wagner, Günter</t>
  </si>
  <si>
    <t>Rosskopf, Herbert</t>
  </si>
  <si>
    <t>MGC Jügesheim</t>
  </si>
  <si>
    <t>Gerwert, Karl-Heinz</t>
  </si>
  <si>
    <t>MGF Waldshut  74</t>
  </si>
  <si>
    <t>Hilbert, Georg</t>
  </si>
  <si>
    <t>1. MGC Epe 1978</t>
  </si>
  <si>
    <t>Lasar, Wolfgang</t>
  </si>
  <si>
    <t>Körner, Dieter</t>
  </si>
  <si>
    <t>Koeters, Jutta</t>
  </si>
  <si>
    <t>Lorgie, Hans-Herbert</t>
  </si>
  <si>
    <t>MGC Olympia Kiel</t>
  </si>
  <si>
    <t>Ecker, Karl-Heinz</t>
  </si>
  <si>
    <t>Balleininger, Lyo</t>
  </si>
  <si>
    <t>1. MGC Bamberg</t>
  </si>
  <si>
    <t>Balleininger, Dieter</t>
  </si>
  <si>
    <t>Benditz, Gerjet</t>
  </si>
  <si>
    <t>Wedmann, Rudolf</t>
  </si>
  <si>
    <t>BGC Bad Nenndorf</t>
  </si>
  <si>
    <t>Bayer, Hubert</t>
  </si>
  <si>
    <t>Bienert, Heinz</t>
  </si>
  <si>
    <t>MGC Friedrichshafen</t>
  </si>
  <si>
    <t>Kuttig, Helmut</t>
  </si>
  <si>
    <t>Völk, Johannes</t>
  </si>
  <si>
    <t>Hinterholzer, Franz</t>
  </si>
  <si>
    <t>Bojack, Wolfgang</t>
  </si>
  <si>
    <t>Limpius, Werner</t>
  </si>
  <si>
    <t>Wäcke, Wolfgang</t>
  </si>
  <si>
    <t>MGC "Stahlquelle" Bad Bocklet</t>
  </si>
  <si>
    <t>Wäcke, Gertrud</t>
  </si>
  <si>
    <t>Stelter, Karin</t>
  </si>
  <si>
    <t>Weiß, Uwe</t>
  </si>
  <si>
    <t>Kleyer, Erich</t>
  </si>
  <si>
    <t>Weinberger, Gisela</t>
  </si>
  <si>
    <t>1. MGC Gelsenkirchen</t>
  </si>
  <si>
    <t>Lehnert, Reiner</t>
  </si>
  <si>
    <t>Bemmann, Lutz</t>
  </si>
  <si>
    <t>BSV AOK Leipzig</t>
  </si>
  <si>
    <t>Rothe, Monika</t>
  </si>
  <si>
    <t>Rothe, Bernd</t>
  </si>
  <si>
    <t>Menzel, Harald</t>
  </si>
  <si>
    <t>1. Duisburger Minigolf Club</t>
  </si>
  <si>
    <t>Stelter, Klaus</t>
  </si>
  <si>
    <t>Polat, Necdet</t>
  </si>
  <si>
    <t>Kirchhoff-Freund, Dagmar</t>
  </si>
  <si>
    <t>Helmschmidt, Willi</t>
  </si>
  <si>
    <t>MGC Ingolstadt</t>
  </si>
  <si>
    <t>Reinhart, Alfred</t>
  </si>
  <si>
    <t>1. BGC Bad Füssing</t>
  </si>
  <si>
    <t>Zahner, Michael</t>
  </si>
  <si>
    <t>Bönsch, Roland</t>
  </si>
  <si>
    <t>Michenfelder, Claudia</t>
  </si>
  <si>
    <t>Tesch, Michael</t>
  </si>
  <si>
    <t>Engelbracht, Jens</t>
  </si>
  <si>
    <t>Haschberger, Friedrich</t>
  </si>
  <si>
    <t>Morsch, Alexander</t>
  </si>
  <si>
    <t>Knappe, Ulrich</t>
  </si>
  <si>
    <t>Kniesch, Katja</t>
  </si>
  <si>
    <t>Koch, Olaf</t>
  </si>
  <si>
    <t>Kemsies, Thomas</t>
  </si>
  <si>
    <t>Gellermann, Rainer</t>
  </si>
  <si>
    <t>Reisdorff, Wolfgang</t>
  </si>
  <si>
    <t>Manhillen, Gerd</t>
  </si>
  <si>
    <t>Stock, Manfred</t>
  </si>
  <si>
    <t>Piedigaci, Armando</t>
  </si>
  <si>
    <t>Walter, Dieter</t>
  </si>
  <si>
    <t>Schleser, Klaus</t>
  </si>
  <si>
    <t>Niedermeir, Andreas</t>
  </si>
  <si>
    <t>Marterer-Schleser, Sabine</t>
  </si>
  <si>
    <t>Niedermeir, Martin</t>
  </si>
  <si>
    <t>Mitterle, Manuela</t>
  </si>
  <si>
    <t>Limpius, Andrea</t>
  </si>
  <si>
    <t>Belz, Ralf</t>
  </si>
  <si>
    <t>Schäffer, Hartmut</t>
  </si>
  <si>
    <t>Bank, Brigitte</t>
  </si>
  <si>
    <t>Hake, Siegfried</t>
  </si>
  <si>
    <t>Hagmann, Jutta</t>
  </si>
  <si>
    <t>Lustig, Reinhard</t>
  </si>
  <si>
    <t>Dziggel, Herbert</t>
  </si>
  <si>
    <t>Blechschmidt, Renate</t>
  </si>
  <si>
    <t>Blechschmidt, Gerhard</t>
  </si>
  <si>
    <t>Hoffmann, Carsten</t>
  </si>
  <si>
    <t>Moser, Rüdiger</t>
  </si>
  <si>
    <t>Stegemann, Ralf</t>
  </si>
  <si>
    <t>Hammon, Michael</t>
  </si>
  <si>
    <t>Klein, Kerstin</t>
  </si>
  <si>
    <t>Dewor, Uwe</t>
  </si>
  <si>
    <t>Krause, Chris</t>
  </si>
  <si>
    <t>Franke, Andrea</t>
  </si>
  <si>
    <t>Ohm, Tanja</t>
  </si>
  <si>
    <t>Spandau, Christian</t>
  </si>
  <si>
    <t>Horbas, Alexander</t>
  </si>
  <si>
    <t>Rauch, Josef</t>
  </si>
  <si>
    <t>Maier, Marina</t>
  </si>
  <si>
    <t>Reichle, Dirk</t>
  </si>
  <si>
    <t>Liebstückel, Manfred</t>
  </si>
  <si>
    <t>Liebstückel, Ruth</t>
  </si>
  <si>
    <t>Krumay, Patricia</t>
  </si>
  <si>
    <t>Herbig, Uwe</t>
  </si>
  <si>
    <t>Exner, Frank</t>
  </si>
  <si>
    <t>Dahl, Walter</t>
  </si>
  <si>
    <t>Bamberg, Michael</t>
  </si>
  <si>
    <t>Ernstberger, Wolfgang</t>
  </si>
  <si>
    <t>Beier, Jürgen</t>
  </si>
  <si>
    <t>Beier, Harald</t>
  </si>
  <si>
    <t>Haller, Markus</t>
  </si>
  <si>
    <t>Schmidhuber, Lothar</t>
  </si>
  <si>
    <t>Nagl, Udo</t>
  </si>
  <si>
    <t>Nagl, Sabine</t>
  </si>
  <si>
    <t>Rausch, Martin</t>
  </si>
  <si>
    <t>Riesenbeck, Ulrich</t>
  </si>
  <si>
    <t>Bröker, Herbert</t>
  </si>
  <si>
    <t>Romano, Joachim</t>
  </si>
  <si>
    <t>Zwicklbauer, Robert</t>
  </si>
  <si>
    <t>Kalka, Roland</t>
  </si>
  <si>
    <t>Wiemer, Beate</t>
  </si>
  <si>
    <t>Geissler, Ralf</t>
  </si>
  <si>
    <t>Reinicke, Michael</t>
  </si>
  <si>
    <t>Ruff, Thomas</t>
  </si>
  <si>
    <t>Bothmann, Roswitha</t>
  </si>
  <si>
    <t>Knetsch, Monika</t>
  </si>
  <si>
    <t>Boos, Nils</t>
  </si>
  <si>
    <t>Bublitz, Marcus</t>
  </si>
  <si>
    <t>Neumann, Josef</t>
  </si>
  <si>
    <t>Dohmen, Britta</t>
  </si>
  <si>
    <t>Holtz, Edgar</t>
  </si>
  <si>
    <t>Piechota, Markus</t>
  </si>
  <si>
    <t>Bernhard, Frank</t>
  </si>
  <si>
    <t>Hoffmann, Martin</t>
  </si>
  <si>
    <t>Jahr, Achim</t>
  </si>
  <si>
    <t>Wilsch, Joachim</t>
  </si>
  <si>
    <t>Wilsch, Petra</t>
  </si>
  <si>
    <t>Ring, Norbert</t>
  </si>
  <si>
    <t>Schmidt, Rolf</t>
  </si>
  <si>
    <t>Bremicker, Susanne</t>
  </si>
  <si>
    <t>Angrabeit, Karl-Heinz</t>
  </si>
  <si>
    <t>Löhr, Michael</t>
  </si>
  <si>
    <t>Erlbruch, Walter</t>
  </si>
  <si>
    <t>Fischer, Frank</t>
  </si>
  <si>
    <t>Schmidt, Sigurd</t>
  </si>
  <si>
    <t>Buchholz, Andreas</t>
  </si>
  <si>
    <t>Nuri-Kälble, Martin</t>
  </si>
  <si>
    <t>Neudert, Oliver</t>
  </si>
  <si>
    <t>Weber, Anton</t>
  </si>
  <si>
    <t>Busch, Ingo</t>
  </si>
  <si>
    <t>Rieger, Klaus</t>
  </si>
  <si>
    <t>Tismer, Jürgen</t>
  </si>
  <si>
    <t>Hasenberg, Heike</t>
  </si>
  <si>
    <t>Petzel, Torsten</t>
  </si>
  <si>
    <t>Sawartowski, Ralf</t>
  </si>
  <si>
    <t>Sommer, Birgit</t>
  </si>
  <si>
    <t>Jablowski, Ingo</t>
  </si>
  <si>
    <t>Dolleck, Carsten</t>
  </si>
  <si>
    <t>Stickeln, Karl-August</t>
  </si>
  <si>
    <t>Knapp, Joachim</t>
  </si>
  <si>
    <t>Raith, Richard</t>
  </si>
  <si>
    <t>Wasmer, Monika</t>
  </si>
  <si>
    <t>Steinkötter, Norbert</t>
  </si>
  <si>
    <t>Schomacher, Olaf</t>
  </si>
  <si>
    <t>Vollmer, Jürgen</t>
  </si>
  <si>
    <t>Guttroff, Udo</t>
  </si>
  <si>
    <t>Burger, Elke</t>
  </si>
  <si>
    <t>Jürgensen, Ralf</t>
  </si>
  <si>
    <t>Franke, Jörg</t>
  </si>
  <si>
    <t>Wolf, Elke</t>
  </si>
  <si>
    <t>Krane, Bettina</t>
  </si>
  <si>
    <t>Rieder, Wolfgang</t>
  </si>
  <si>
    <t>Ritzert, Andreas</t>
  </si>
  <si>
    <t>Förster, Stefan</t>
  </si>
  <si>
    <t>Riedel, Ralf</t>
  </si>
  <si>
    <t>Riedel, Kurt</t>
  </si>
  <si>
    <t>Reichle, Stefan</t>
  </si>
  <si>
    <t>Kaiser, Michael</t>
  </si>
  <si>
    <t>Badtke, Gerhard</t>
  </si>
  <si>
    <t>Riedl, Elisabeth</t>
  </si>
  <si>
    <t>Riedl, Josef</t>
  </si>
  <si>
    <t>Stütz, Thomas</t>
  </si>
  <si>
    <t>Andjelic, Djordje</t>
  </si>
  <si>
    <t>Mühlberg, Willy</t>
  </si>
  <si>
    <t>Wiche, Marcus</t>
  </si>
  <si>
    <t>Jürs, Dieter</t>
  </si>
  <si>
    <t>Frahm, Volker</t>
  </si>
  <si>
    <t>Wilske, Gabriele</t>
  </si>
  <si>
    <t>Riecken, Mirko</t>
  </si>
  <si>
    <t>Martin, Hans-Knut</t>
  </si>
  <si>
    <t>Nix, Thomas</t>
  </si>
  <si>
    <t>Thiem, Elke</t>
  </si>
  <si>
    <t>Hannmann, Jörg</t>
  </si>
  <si>
    <t>Bock, Jens</t>
  </si>
  <si>
    <t>Wunderlich, Mario</t>
  </si>
  <si>
    <t>Plieninger, Stefan</t>
  </si>
  <si>
    <t>Beck, Hans</t>
  </si>
  <si>
    <t>Eichner, Karl-Heinz</t>
  </si>
  <si>
    <t>Fischer, Markus</t>
  </si>
  <si>
    <t>Fischer, Astrid</t>
  </si>
  <si>
    <t>Köhler, Maximilian</t>
  </si>
  <si>
    <t>Duensing, Jürgen</t>
  </si>
  <si>
    <t>Wesselmäcking, Volker</t>
  </si>
  <si>
    <t>Geist, Alexander</t>
  </si>
  <si>
    <t>Rehfeld, Norbert</t>
  </si>
  <si>
    <t>Stranka, Heinz</t>
  </si>
  <si>
    <t>Reinisch, Roman</t>
  </si>
  <si>
    <t>Bachmann, Sabine</t>
  </si>
  <si>
    <t>Schneider, Christian</t>
  </si>
  <si>
    <t>Werner, Günther</t>
  </si>
  <si>
    <t>Sussek, Michael</t>
  </si>
  <si>
    <t>Eichelberger, Wolfgang</t>
  </si>
  <si>
    <t>Ott, Gerda</t>
  </si>
  <si>
    <t>Trauner, Anneliese</t>
  </si>
  <si>
    <t>Schneider, Simon</t>
  </si>
  <si>
    <t>Biel, André</t>
  </si>
  <si>
    <t>Borggraefe, Jens</t>
  </si>
  <si>
    <t>Hammon, Dagmar</t>
  </si>
  <si>
    <t>Hasse, Lars</t>
  </si>
  <si>
    <t>Boenisch, Hans-Jochen</t>
  </si>
  <si>
    <t>Schroeder, Stephan</t>
  </si>
  <si>
    <t>Wilhelm, Uwe</t>
  </si>
  <si>
    <t>Wilhelm, Gerhard</t>
  </si>
  <si>
    <t>Burkhart, Peter</t>
  </si>
  <si>
    <t>Maaß, Bettina</t>
  </si>
  <si>
    <t>Maaß, Herbert</t>
  </si>
  <si>
    <t>Bardenhagen, Jens</t>
  </si>
  <si>
    <t>Rohard, Uwe</t>
  </si>
  <si>
    <t>Sinzenich, Michael</t>
  </si>
  <si>
    <t>Träger, Petra</t>
  </si>
  <si>
    <t>Schnittker, Martin</t>
  </si>
  <si>
    <t>Dunker, Heike</t>
  </si>
  <si>
    <t>Annweiler, Jasmin</t>
  </si>
  <si>
    <t>Pieper, Oliver</t>
  </si>
  <si>
    <t>Stallmann, Sebastian</t>
  </si>
  <si>
    <t>Schöpf, Jutta</t>
  </si>
  <si>
    <t>Weibbrecht, Petra</t>
  </si>
  <si>
    <t>Kowatsch, Rainer</t>
  </si>
  <si>
    <t>Kowatsch, Elke</t>
  </si>
  <si>
    <t>Schaefer, Michael</t>
  </si>
  <si>
    <t>Schenk, Horst-Dieter</t>
  </si>
  <si>
    <t>Ponellis, Michael</t>
  </si>
  <si>
    <t>Steier, Uwe</t>
  </si>
  <si>
    <t>Foy, Christa</t>
  </si>
  <si>
    <t>Foy, Manfred</t>
  </si>
  <si>
    <t>Bahr, Thomas</t>
  </si>
  <si>
    <t>Britte, Karl-Heinz</t>
  </si>
  <si>
    <t>Kuhn, André</t>
  </si>
  <si>
    <t>Becker, Carmen</t>
  </si>
  <si>
    <t>Engelke, Mike</t>
  </si>
  <si>
    <t>Nienhaus, Markus</t>
  </si>
  <si>
    <t>Limpius, Matthias</t>
  </si>
  <si>
    <t>Pach, Klaus-Dieter</t>
  </si>
  <si>
    <t>Ritz, Thorsten</t>
  </si>
  <si>
    <t>Kretschmer, Claudette</t>
  </si>
  <si>
    <t>Olbinsky, Thomas</t>
  </si>
  <si>
    <t>Szablikowski, André</t>
  </si>
  <si>
    <t>Strunzkus, Harald</t>
  </si>
  <si>
    <t>Basse, Sven</t>
  </si>
  <si>
    <t>Rapp, Michael</t>
  </si>
  <si>
    <t>Grüning, Eveline</t>
  </si>
  <si>
    <t>Freiberger, Heidi</t>
  </si>
  <si>
    <t>Dahl, Petra</t>
  </si>
  <si>
    <t>Scheible, Doris</t>
  </si>
  <si>
    <t>Becker, Norbert</t>
  </si>
  <si>
    <t>Cohrs, Birgit</t>
  </si>
  <si>
    <t>Südhoff, Frank</t>
  </si>
  <si>
    <t>Preuß, Dorothea</t>
  </si>
  <si>
    <t>Südhoff, Kirsten</t>
  </si>
  <si>
    <t>Spiekermann, Heike</t>
  </si>
  <si>
    <t>Rühr, Brunhilde</t>
  </si>
  <si>
    <t>Kollat, Marc</t>
  </si>
  <si>
    <t>Steinburg, Sonja</t>
  </si>
  <si>
    <t>Hellwig, Markus</t>
  </si>
  <si>
    <t>Dorner, Kai</t>
  </si>
  <si>
    <t>Coslar, Michael</t>
  </si>
  <si>
    <t>Christ, Daniel</t>
  </si>
  <si>
    <t>Hahn, Robert</t>
  </si>
  <si>
    <t>Burde, Anke</t>
  </si>
  <si>
    <t>Burde, Oliver</t>
  </si>
  <si>
    <t>Aatz, Michael</t>
  </si>
  <si>
    <t>Jahrmärker, Uta</t>
  </si>
  <si>
    <t>Rehse, Klaus</t>
  </si>
  <si>
    <t>Förster, Andreas</t>
  </si>
  <si>
    <t>Mürhoff, Raimund</t>
  </si>
  <si>
    <t>Würthle, Jürgen</t>
  </si>
  <si>
    <t>Sager, Kerstin</t>
  </si>
  <si>
    <t>Bäcker, Günter</t>
  </si>
  <si>
    <t>Hildenbrand, Christian</t>
  </si>
  <si>
    <t>Kosmowski, Helmut</t>
  </si>
  <si>
    <t>Schramm, Reiner</t>
  </si>
  <si>
    <t>Rinke, André</t>
  </si>
  <si>
    <t>Müller, Dagmar</t>
  </si>
  <si>
    <t>Wetzel, Heike</t>
  </si>
  <si>
    <t>Kallenbach, Bernd</t>
  </si>
  <si>
    <t>Weidner, Ingo</t>
  </si>
  <si>
    <t>Quandt, Frank</t>
  </si>
  <si>
    <t>Krämer, Mathias</t>
  </si>
  <si>
    <t>Heisel, Thomas</t>
  </si>
  <si>
    <t>Heisel, Regina</t>
  </si>
  <si>
    <t>Bredel, Stefan</t>
  </si>
  <si>
    <t>Ehrlich, Marcus</t>
  </si>
  <si>
    <t>Crößmann, Ursula</t>
  </si>
  <si>
    <t>Smyczek, Thomas</t>
  </si>
  <si>
    <t>Heydt, Lars</t>
  </si>
  <si>
    <t>Kulse, Peter</t>
  </si>
  <si>
    <t>Balzereit, Hildegard</t>
  </si>
  <si>
    <t>Wilhelms, Ralf</t>
  </si>
  <si>
    <t>Lassen, Günter</t>
  </si>
  <si>
    <t>Seinsche, Rainer</t>
  </si>
  <si>
    <t>Kempf, Alfred Heinrich</t>
  </si>
  <si>
    <t>Scheunemann, Irving</t>
  </si>
  <si>
    <t>Reinicke, Andrea</t>
  </si>
  <si>
    <t>Köttel, Martin</t>
  </si>
  <si>
    <t>Croppenstedt, Harm</t>
  </si>
  <si>
    <t>Burkhart, Roswitha</t>
  </si>
  <si>
    <t>Hess, Rainer</t>
  </si>
  <si>
    <t>Höll, Alexander</t>
  </si>
  <si>
    <t>Miglitsch, Wilko</t>
  </si>
  <si>
    <t>Inck, Alwine</t>
  </si>
  <si>
    <t>Schmitt, Jürgen</t>
  </si>
  <si>
    <t>Beschorner, Christian</t>
  </si>
  <si>
    <t>Andrich, Susanne</t>
  </si>
  <si>
    <t>Büttner, Georg</t>
  </si>
  <si>
    <t>Müller, Michael</t>
  </si>
  <si>
    <t>Niemann, Thorsten</t>
  </si>
  <si>
    <t>Wischnath, Birthe</t>
  </si>
  <si>
    <t>Reichhard, Sven</t>
  </si>
  <si>
    <t>Manz, Wolfgang</t>
  </si>
  <si>
    <t>Pälchen, Hartmut</t>
  </si>
  <si>
    <t>Klusmeier, Elke</t>
  </si>
  <si>
    <t>Nebe, Dr. Dirk Willi</t>
  </si>
  <si>
    <t>Appel, Willi</t>
  </si>
  <si>
    <t>Wittke, Claudia</t>
  </si>
  <si>
    <t>Eresch, Sven</t>
  </si>
  <si>
    <t>Wagner, Jürgen</t>
  </si>
  <si>
    <t>Oseit, Michael</t>
  </si>
  <si>
    <t>Steiger, Ralph</t>
  </si>
  <si>
    <t>Dippelhofer, René</t>
  </si>
  <si>
    <t>Schwer, Uwe</t>
  </si>
  <si>
    <t>Dirksmeyer, Christian</t>
  </si>
  <si>
    <t>Walker, Andreas</t>
  </si>
  <si>
    <t>Nitsche, Holger</t>
  </si>
  <si>
    <t>Itzek, Rüdiger</t>
  </si>
  <si>
    <t>Becherer, Josef-Michael</t>
  </si>
  <si>
    <t>Burk, Michael</t>
  </si>
  <si>
    <t>Hübner, Marina</t>
  </si>
  <si>
    <t>Ruland, Holger</t>
  </si>
  <si>
    <t>Tafel, Susanne</t>
  </si>
  <si>
    <t>Busch, Simona</t>
  </si>
  <si>
    <t>Dönau, Marc-Andree</t>
  </si>
  <si>
    <t>Markmann, Leif</t>
  </si>
  <si>
    <t>Mayerhofer, Gerd</t>
  </si>
  <si>
    <t>Gaebel, Ellen</t>
  </si>
  <si>
    <t>Russek, Jürgen</t>
  </si>
  <si>
    <t>Schwarze, Bernd</t>
  </si>
  <si>
    <t>Palmersheim, Lars</t>
  </si>
  <si>
    <t>Elst, Robert</t>
  </si>
  <si>
    <t>Seidel, Susanne</t>
  </si>
  <si>
    <t>Schmidt, Barbara</t>
  </si>
  <si>
    <t>Späth, Thomas</t>
  </si>
  <si>
    <t>Thiel, Erik</t>
  </si>
  <si>
    <t>Meisters, Michael</t>
  </si>
  <si>
    <t>Schwenzer, Michael</t>
  </si>
  <si>
    <t>Oklmann, Carola</t>
  </si>
  <si>
    <t>Ehrlich, Klaus</t>
  </si>
  <si>
    <t>Stütz, Stefan</t>
  </si>
  <si>
    <t>Grunt, Christoph</t>
  </si>
  <si>
    <t>Peter, Alois</t>
  </si>
  <si>
    <t>Scharegge, Jens</t>
  </si>
  <si>
    <t>Eisfeld, Dieter</t>
  </si>
  <si>
    <t>Grapengeter, Gerno</t>
  </si>
  <si>
    <t>Klug, Matthias</t>
  </si>
  <si>
    <t>Reisdorff, Hans</t>
  </si>
  <si>
    <t>Schröder, Klaus</t>
  </si>
  <si>
    <t>Bothmann, Patrick</t>
  </si>
  <si>
    <t>Gumbiski, Josef</t>
  </si>
  <si>
    <t>Koböck, Robert</t>
  </si>
  <si>
    <t>Hann, Johann</t>
  </si>
  <si>
    <t>Kampmann, Michael</t>
  </si>
  <si>
    <t>Pichler, Klaus</t>
  </si>
  <si>
    <t>Winters, Peter</t>
  </si>
  <si>
    <t>Schulz, Hans-Jürgen</t>
  </si>
  <si>
    <t>Küll, Stefan</t>
  </si>
  <si>
    <t>Wiards, Andreas</t>
  </si>
  <si>
    <t>Fellmann, Thomas</t>
  </si>
  <si>
    <t>Birkenstock, Petra</t>
  </si>
  <si>
    <t>Netzband, Ingrid</t>
  </si>
  <si>
    <t>Goralski, Rainer</t>
  </si>
  <si>
    <t>Clemens, Isabella</t>
  </si>
  <si>
    <t>Salewski, Henri</t>
  </si>
  <si>
    <t>Rankel, Eduard</t>
  </si>
  <si>
    <t>Nahr, Oliver</t>
  </si>
  <si>
    <t>Kloke, Olaf</t>
  </si>
  <si>
    <t>Klöckener, Sven</t>
  </si>
  <si>
    <t>Selka, Heiko</t>
  </si>
  <si>
    <t>Jäink, Christian</t>
  </si>
  <si>
    <t>Hansel, Jürgen</t>
  </si>
  <si>
    <t>Lehle, Ewald</t>
  </si>
  <si>
    <t>Zipfel, Gerhard</t>
  </si>
  <si>
    <t>Nierada, Damian</t>
  </si>
  <si>
    <t>Schakowski, Carsten</t>
  </si>
  <si>
    <t>Umbach, Andreas</t>
  </si>
  <si>
    <t>Luckei, Bettina</t>
  </si>
  <si>
    <t>Luckei, Manfred</t>
  </si>
  <si>
    <t>Fiege, Ralf</t>
  </si>
  <si>
    <t>Patzelt, Markus</t>
  </si>
  <si>
    <t>Beck, Bernhard</t>
  </si>
  <si>
    <t>Busch, Michael</t>
  </si>
  <si>
    <t>Wietz, Florian</t>
  </si>
  <si>
    <t>Bähr, Sascha</t>
  </si>
  <si>
    <t>Lang, Ewald</t>
  </si>
  <si>
    <t>Nickel, Holger</t>
  </si>
  <si>
    <t>Schüller, Jens</t>
  </si>
  <si>
    <t>Lorgie, Melanie</t>
  </si>
  <si>
    <t>Jürs, Mario</t>
  </si>
  <si>
    <t>Barz, Andreas</t>
  </si>
  <si>
    <t>Müller, Rainer</t>
  </si>
  <si>
    <t>Müller, Frank</t>
  </si>
  <si>
    <t>Nicolazzi, Piergiorgio</t>
  </si>
  <si>
    <t>Knott, Irene</t>
  </si>
  <si>
    <t>Trauner, Andreas-Wolfram</t>
  </si>
  <si>
    <t>Gries, Ottmar</t>
  </si>
  <si>
    <t>Nickel, Gerhard</t>
  </si>
  <si>
    <t>Buhl, Christian</t>
  </si>
  <si>
    <t>Steffen, Paul</t>
  </si>
  <si>
    <t>Dowidat, Ulrike</t>
  </si>
  <si>
    <t>Seiler, Uwe</t>
  </si>
  <si>
    <t>Brunner, Ralf</t>
  </si>
  <si>
    <t>Klein, Detlef</t>
  </si>
  <si>
    <t>Bever, Hartmut</t>
  </si>
  <si>
    <t>Hensel, Peter</t>
  </si>
  <si>
    <t>Hickert, Peter</t>
  </si>
  <si>
    <t>Grüning, Uwe</t>
  </si>
  <si>
    <t>Heller, Gabriele</t>
  </si>
  <si>
    <t>Rahmlow, Gaby</t>
  </si>
  <si>
    <t>Bläsi, Rudolf</t>
  </si>
  <si>
    <t>Friedmann, Oliver</t>
  </si>
  <si>
    <t>Bott, Andreas</t>
  </si>
  <si>
    <t>Willnus, Jacqueline</t>
  </si>
  <si>
    <t>Berger, Martin</t>
  </si>
  <si>
    <t>Stendel, Christian</t>
  </si>
  <si>
    <t>Müller, Ralf</t>
  </si>
  <si>
    <t>Biller, Manfred</t>
  </si>
  <si>
    <t>Biller, Günther</t>
  </si>
  <si>
    <t>Fuchs, Dr. Andreas</t>
  </si>
  <si>
    <t>Egger, Hans-Jürgen</t>
  </si>
  <si>
    <t>Pscherer, Tanja</t>
  </si>
  <si>
    <t>Nickerl, Matthias</t>
  </si>
  <si>
    <t>Itjen, Marcus</t>
  </si>
  <si>
    <t>Gawronski, Falk</t>
  </si>
  <si>
    <t>Pittner, Rolf</t>
  </si>
  <si>
    <t>Keiper, Sven</t>
  </si>
  <si>
    <t>Ehmer, Martin</t>
  </si>
  <si>
    <t>Münch, Jürgen</t>
  </si>
  <si>
    <t>Münch, Roman</t>
  </si>
  <si>
    <t>Bauer, Marion</t>
  </si>
  <si>
    <t>Schäpe, Thomas</t>
  </si>
  <si>
    <t>Bauer, Siegfried</t>
  </si>
  <si>
    <t>Neuland, Kathrin</t>
  </si>
  <si>
    <t>Kröll, Sascha</t>
  </si>
  <si>
    <t>Balzer, Iris</t>
  </si>
  <si>
    <t>Retzlaff, Manfred</t>
  </si>
  <si>
    <t>Neumann, Stephan</t>
  </si>
  <si>
    <t>Retzlaff, Brigitte</t>
  </si>
  <si>
    <t>Wedmann, Sven</t>
  </si>
  <si>
    <t>Wirtz, Alexandra</t>
  </si>
  <si>
    <t>Höpner, Peter</t>
  </si>
  <si>
    <t>Gawlig, Christina</t>
  </si>
  <si>
    <t>Bauhofer, Marcus</t>
  </si>
  <si>
    <t>Hagmann, Heiko</t>
  </si>
  <si>
    <t>Knoll, Wolfgang</t>
  </si>
  <si>
    <t>Bittner, Christian</t>
  </si>
  <si>
    <t>Braun, Uwe</t>
  </si>
  <si>
    <t>Hellmich, Elvira</t>
  </si>
  <si>
    <t>Badtke, Monika</t>
  </si>
  <si>
    <t>Kiefer, Stephanie</t>
  </si>
  <si>
    <t>Herzog, Ralf</t>
  </si>
  <si>
    <t>Diekert, Marcus</t>
  </si>
  <si>
    <t>Jensen, André</t>
  </si>
  <si>
    <t>Christ, Michael</t>
  </si>
  <si>
    <t>Boock, Thomas</t>
  </si>
  <si>
    <t>Brand, Arno</t>
  </si>
  <si>
    <t>Dittrich, Hans</t>
  </si>
  <si>
    <t>Huber, Rudolf</t>
  </si>
  <si>
    <t>Ehm, Marion</t>
  </si>
  <si>
    <t>Reimann, Jens</t>
  </si>
  <si>
    <t>Warnecke, Nicole</t>
  </si>
  <si>
    <t>Weissenbilder, André</t>
  </si>
  <si>
    <t>Schimscha, Stefan</t>
  </si>
  <si>
    <t>Gehnen, Lutz</t>
  </si>
  <si>
    <t>Drechsler, Klaus-Dieter</t>
  </si>
  <si>
    <t>Schmitt, Regina</t>
  </si>
  <si>
    <t>Sabel, Dörte</t>
  </si>
  <si>
    <t>Käsler, Ralf</t>
  </si>
  <si>
    <t>Adenau, Jürgen</t>
  </si>
  <si>
    <t>Schury, Wolfgang</t>
  </si>
  <si>
    <t>Huhn, Martina</t>
  </si>
  <si>
    <t>Dürr, Thomas</t>
  </si>
  <si>
    <t>Maier, Josef</t>
  </si>
  <si>
    <t>Baumer, Ruth</t>
  </si>
  <si>
    <t>Huber, Klaus</t>
  </si>
  <si>
    <t>Lohöfener, Thomas</t>
  </si>
  <si>
    <t>Watzlawek, Werner</t>
  </si>
  <si>
    <t>Jarmer, Monika</t>
  </si>
  <si>
    <t>Zeisler, Klaus</t>
  </si>
  <si>
    <t>Scheider, Christian</t>
  </si>
  <si>
    <t>Trempenau, Bernd</t>
  </si>
  <si>
    <t>Beutler, Bernd</t>
  </si>
  <si>
    <t>Schnickmann, Stefanie</t>
  </si>
  <si>
    <t>Schnickmann, Oliver</t>
  </si>
  <si>
    <t>Gehrke, Michael</t>
  </si>
  <si>
    <t>Koböck, Konrad</t>
  </si>
  <si>
    <t>Pfriem, Heiderose</t>
  </si>
  <si>
    <t>Peter, Mario</t>
  </si>
  <si>
    <t>Gallas, Dieter</t>
  </si>
  <si>
    <t>Halscheidt, Martin</t>
  </si>
  <si>
    <t>Hansmeier, Angelika</t>
  </si>
  <si>
    <t>Hansmeier, Bernhard</t>
  </si>
  <si>
    <t>Kruse, André</t>
  </si>
  <si>
    <t>Jacobi, Frank</t>
  </si>
  <si>
    <t>Meierkord, Ralf</t>
  </si>
  <si>
    <t>Feichtinger, Heinz</t>
  </si>
  <si>
    <t>Bayr, Tobias</t>
  </si>
  <si>
    <t>Kohfeld, Simone</t>
  </si>
  <si>
    <t>Steinhausen, Waltraut</t>
  </si>
  <si>
    <t>Behla, Gunnar</t>
  </si>
  <si>
    <t>Ellesser, Dietmar</t>
  </si>
  <si>
    <t>Rautenberg, Joachim</t>
  </si>
  <si>
    <t>Obeth, Markus</t>
  </si>
  <si>
    <t>Richardt, Hans Michael</t>
  </si>
  <si>
    <t>Dunker, Maik</t>
  </si>
  <si>
    <t>Großkopf, Alexander</t>
  </si>
  <si>
    <t>Stemplinger, Michaela</t>
  </si>
  <si>
    <t>Zeller, Monika</t>
  </si>
  <si>
    <t>Brack, Roland</t>
  </si>
  <si>
    <t>Butter, Rolf</t>
  </si>
  <si>
    <t>Baerwolf, Barbara</t>
  </si>
  <si>
    <t>Greiffendorf, Timo</t>
  </si>
  <si>
    <t>Mugler, Patrik</t>
  </si>
  <si>
    <t>Widmair, Roland</t>
  </si>
  <si>
    <t>Richter, Siegfried</t>
  </si>
  <si>
    <t>Haubeil, Reinhard</t>
  </si>
  <si>
    <t>Blessing, Achim</t>
  </si>
  <si>
    <t>Lechler, Ilona</t>
  </si>
  <si>
    <t>Elbe, Markus</t>
  </si>
  <si>
    <t>Sziele, Jörg</t>
  </si>
  <si>
    <t>Berneit, Susanne</t>
  </si>
  <si>
    <t>Ellinghaus, Uwe</t>
  </si>
  <si>
    <t>Hanelt, Jochen</t>
  </si>
  <si>
    <t>Schulze, Klaus</t>
  </si>
  <si>
    <t>Weber, Andreas</t>
  </si>
  <si>
    <t>Huber, Karl-Heinz</t>
  </si>
  <si>
    <t>Rinke, Walter</t>
  </si>
  <si>
    <t>Binder, Joachim</t>
  </si>
  <si>
    <t>Kretschmer, Jan</t>
  </si>
  <si>
    <t>Herzing, Thomas</t>
  </si>
  <si>
    <t>Nickerl, Alfred</t>
  </si>
  <si>
    <t>Reiss, Alexander</t>
  </si>
  <si>
    <t>Müller, Dirk</t>
  </si>
  <si>
    <t>Krauß, Jürgen</t>
  </si>
  <si>
    <t>Bissinger, Frank</t>
  </si>
  <si>
    <t>Guni, Rudi</t>
  </si>
  <si>
    <t>Ottinger, Stefan</t>
  </si>
  <si>
    <t>Pöhlmann, Yvonne</t>
  </si>
  <si>
    <t>Eisele, Dominikus</t>
  </si>
  <si>
    <t>Keller, Franz</t>
  </si>
  <si>
    <t>Thölke, Hans-Jürgen</t>
  </si>
  <si>
    <t>Hock, Susanne</t>
  </si>
  <si>
    <t>Tannhäuser, Sabine</t>
  </si>
  <si>
    <t>Wiegard, Michael</t>
  </si>
  <si>
    <t>Klein, Marcel</t>
  </si>
  <si>
    <t>Radziejewski, Mark</t>
  </si>
  <si>
    <t>Sindorf, Dirk</t>
  </si>
  <si>
    <t>Mau, Jürgen</t>
  </si>
  <si>
    <t>Mandry, Torsten</t>
  </si>
  <si>
    <t>Menzel, Oliver</t>
  </si>
  <si>
    <t>Eckstein, Hartwig</t>
  </si>
  <si>
    <t>Schwitagewski, Katja</t>
  </si>
  <si>
    <t>Reinhardt, Andreas</t>
  </si>
  <si>
    <t>Baig, Varjam-Mirza</t>
  </si>
  <si>
    <t>Kiefer, Andreas</t>
  </si>
  <si>
    <t>Feuerhahn, Bernd</t>
  </si>
  <si>
    <t>Herkenrath, Ursula</t>
  </si>
  <si>
    <t>Kinnemann, Jörg</t>
  </si>
  <si>
    <t>Simanowski, Peter</t>
  </si>
  <si>
    <t>Simanowski, Petra</t>
  </si>
  <si>
    <t>Tetzlaff, Jörg</t>
  </si>
  <si>
    <t>Ehlebracht, Gerd</t>
  </si>
  <si>
    <t>Wienecke, Gertrud</t>
  </si>
  <si>
    <t>Grünenthal, Nicole</t>
  </si>
  <si>
    <t>Timm, Axel Eric</t>
  </si>
  <si>
    <t>Bubeck, Ingo</t>
  </si>
  <si>
    <t>Ill, Thomas</t>
  </si>
  <si>
    <t>Legisa, Valentino</t>
  </si>
  <si>
    <t>Hein, Klaus-Dieter</t>
  </si>
  <si>
    <t>Brinkrolf, Andreas</t>
  </si>
  <si>
    <t>Fyrk, Alexander</t>
  </si>
  <si>
    <t>Kleikemper, Ralf</t>
  </si>
  <si>
    <t>Westphal, Holger</t>
  </si>
  <si>
    <t>Mathiesen, Andreas</t>
  </si>
  <si>
    <t>Plack, Joachim</t>
  </si>
  <si>
    <t>Bruckert, Martin</t>
  </si>
  <si>
    <t>Bruckert, Maria</t>
  </si>
  <si>
    <t>Heintze, Tobias</t>
  </si>
  <si>
    <t>Clausen, Martina</t>
  </si>
  <si>
    <t>Krause, Dirk</t>
  </si>
  <si>
    <t>Neuhäuser, Dieter</t>
  </si>
  <si>
    <t>Hoogen, Ingo</t>
  </si>
  <si>
    <t>Vennemann, Dirk</t>
  </si>
  <si>
    <t>Lingemann, Konrad</t>
  </si>
  <si>
    <t>Seus, Norbert</t>
  </si>
  <si>
    <t>Peichl, Reinhold</t>
  </si>
  <si>
    <t>Horn, Markus</t>
  </si>
  <si>
    <t>Schönlein, Daniel</t>
  </si>
  <si>
    <t>Reis, Sandra</t>
  </si>
  <si>
    <t>Reiss, Wolfgang</t>
  </si>
  <si>
    <t>Clemens, Jan</t>
  </si>
  <si>
    <t>Finette, Manfred</t>
  </si>
  <si>
    <t>Junkermann, Alexander</t>
  </si>
  <si>
    <t>Zimmermann, Peter</t>
  </si>
  <si>
    <t>Steinhoff, Marc</t>
  </si>
  <si>
    <t>Schäfer, Richard</t>
  </si>
  <si>
    <t>Bort, Thomas</t>
  </si>
  <si>
    <t>Czernoch, Michael</t>
  </si>
  <si>
    <t>Hirle, Paul</t>
  </si>
  <si>
    <t>Goering, Julia</t>
  </si>
  <si>
    <t>Kreis, Markus</t>
  </si>
  <si>
    <t>Zapp, Gabriele</t>
  </si>
  <si>
    <t>Porsch, Alexander</t>
  </si>
  <si>
    <t>Lade, Ronald</t>
  </si>
  <si>
    <t>Schwarz, Detlef</t>
  </si>
  <si>
    <t>Wendlandt, Dieter</t>
  </si>
  <si>
    <t>Brüger, Manuela</t>
  </si>
  <si>
    <t>Brönhorst, Ralf</t>
  </si>
  <si>
    <t>Somnitz, Christian</t>
  </si>
  <si>
    <t>Axer, Reiner</t>
  </si>
  <si>
    <t>Axer, Claudia</t>
  </si>
  <si>
    <t>Hartl, Matthias</t>
  </si>
  <si>
    <t>Trompeter, Rolf</t>
  </si>
  <si>
    <t>Wagner, Christina</t>
  </si>
  <si>
    <t>Schwejda, Karl Heinz</t>
  </si>
  <si>
    <t>Rein, Andy</t>
  </si>
  <si>
    <t>ten Voorde, Gradus</t>
  </si>
  <si>
    <t>Paulsen, Achim</t>
  </si>
  <si>
    <t>Eilert, Sigrid</t>
  </si>
  <si>
    <t>Eilert, Norbert</t>
  </si>
  <si>
    <t>Dolp, Markus</t>
  </si>
  <si>
    <t>Schrettl, Thomas</t>
  </si>
  <si>
    <t>Rupp, Jürgen</t>
  </si>
  <si>
    <t>Seelig, Norbert</t>
  </si>
  <si>
    <t>Dageförde, Andreas</t>
  </si>
  <si>
    <t>Krämer, Markus</t>
  </si>
  <si>
    <t>Kohnke, Michael</t>
  </si>
  <si>
    <t>Stawicki, Petra</t>
  </si>
  <si>
    <t>Ott, Holger</t>
  </si>
  <si>
    <t>Sauerland, Kay</t>
  </si>
  <si>
    <t>Brandt-Lagerquist, Britta</t>
  </si>
  <si>
    <t>Martens, Arne</t>
  </si>
  <si>
    <t>Großmann, Bernd</t>
  </si>
  <si>
    <t>Sauther, Wolfgang</t>
  </si>
  <si>
    <t>Brethack, Monika</t>
  </si>
  <si>
    <t>Balzer, Marco</t>
  </si>
  <si>
    <t>Mohr, Wilfried</t>
  </si>
  <si>
    <t>Fuchs, Christian</t>
  </si>
  <si>
    <t>Reinisch, Corina</t>
  </si>
  <si>
    <t>Schöbel, Andreas</t>
  </si>
  <si>
    <t>Reinholdt, Ralf</t>
  </si>
  <si>
    <t>Voß, Björn</t>
  </si>
  <si>
    <t>Schüngel, Herbert</t>
  </si>
  <si>
    <t>Poser, Stefan</t>
  </si>
  <si>
    <t>Helldörfer, Sven</t>
  </si>
  <si>
    <t>Heyder, Christian</t>
  </si>
  <si>
    <t>Niessner, Hans</t>
  </si>
  <si>
    <t>Hänke, Sven</t>
  </si>
  <si>
    <t>von Beuningen, Kay</t>
  </si>
  <si>
    <t>Ruziczka, Achim</t>
  </si>
  <si>
    <t>Grieger, Jürgen</t>
  </si>
  <si>
    <t>Fischer, Heidi</t>
  </si>
  <si>
    <t>Fischer, Walter</t>
  </si>
  <si>
    <t>Wienand, Ellen</t>
  </si>
  <si>
    <t>Poschmann, Thomas</t>
  </si>
  <si>
    <t>Vogt, Jörg</t>
  </si>
  <si>
    <t>Horn, Dennis</t>
  </si>
  <si>
    <t>Gundert-Greiffendorf, Nicole</t>
  </si>
  <si>
    <t>Fräßle, Andreas</t>
  </si>
  <si>
    <t>Pannek, Christian</t>
  </si>
  <si>
    <t>Grunert, Frank</t>
  </si>
  <si>
    <t>Lauber-Selka, Tanja</t>
  </si>
  <si>
    <t>Seidler, Frank</t>
  </si>
  <si>
    <t>Sollik, Siegmund</t>
  </si>
  <si>
    <t>Hommers, Miriam</t>
  </si>
  <si>
    <t>Meffert, Marco</t>
  </si>
  <si>
    <t>Kemler, Christian</t>
  </si>
  <si>
    <t>Oberweg, Bianca</t>
  </si>
  <si>
    <t>Hilß, Reinhold</t>
  </si>
  <si>
    <t>Könnecke, Matthias</t>
  </si>
  <si>
    <t>Reese, Andreas</t>
  </si>
  <si>
    <t>Möbis, Joachim</t>
  </si>
  <si>
    <t>Häring, Ute</t>
  </si>
  <si>
    <t>Lück, René</t>
  </si>
  <si>
    <t>Giegel, Heinz Theo</t>
  </si>
  <si>
    <t>Schwarzbach, Tobias</t>
  </si>
  <si>
    <t>Vonier, Oliver</t>
  </si>
  <si>
    <t>Mettler, Marcus</t>
  </si>
  <si>
    <t>Frädrich, Ralf</t>
  </si>
  <si>
    <t>Paulus, Steffen</t>
  </si>
  <si>
    <t>Wiertz, Thomas</t>
  </si>
  <si>
    <t>Wess, Christoph</t>
  </si>
  <si>
    <t>Fischbach, Ralf</t>
  </si>
  <si>
    <t>Pindor, Karl-Heinz</t>
  </si>
  <si>
    <t>Meister, Hans-Peter</t>
  </si>
  <si>
    <t>Reinshagen, Jürgen</t>
  </si>
  <si>
    <t>Reinshagen, Ursula</t>
  </si>
  <si>
    <t>Barth, Susanne</t>
  </si>
  <si>
    <t>Zabel, Bettina</t>
  </si>
  <si>
    <t>Theden, Jan-Christoph</t>
  </si>
  <si>
    <t>Anders, Oliver</t>
  </si>
  <si>
    <t>Reer, Jutta</t>
  </si>
  <si>
    <t>Posmek, Bettina</t>
  </si>
  <si>
    <t>Stenzhorn, Baptist</t>
  </si>
  <si>
    <t>Müller, Joachim</t>
  </si>
  <si>
    <t>Kneer, Michael</t>
  </si>
  <si>
    <t>Rehse, Gerhard</t>
  </si>
  <si>
    <t>Braungart-Zink, Ursula</t>
  </si>
  <si>
    <t>Gläser, Barbara</t>
  </si>
  <si>
    <t>Gläser, Holger</t>
  </si>
  <si>
    <t>Verhufen, Beate</t>
  </si>
  <si>
    <t>Rattay, Klaus</t>
  </si>
  <si>
    <t>Diedrich, Michael</t>
  </si>
  <si>
    <t>Diedrich, Angéla</t>
  </si>
  <si>
    <t>Wagner, Ramona</t>
  </si>
  <si>
    <t>Kohlhage, Michael</t>
  </si>
  <si>
    <t>Faust, Sascha</t>
  </si>
  <si>
    <t>Schönherr, Harald</t>
  </si>
  <si>
    <t>Schönherr, Ute</t>
  </si>
  <si>
    <t>Stabl, Georg</t>
  </si>
  <si>
    <t>Franz, Brigitte</t>
  </si>
  <si>
    <t>Manderscheid, Frank</t>
  </si>
  <si>
    <t>Marschall, Jürgen</t>
  </si>
  <si>
    <t>Wehmeyer, Markus</t>
  </si>
  <si>
    <t>Krauß, Michael</t>
  </si>
  <si>
    <t>Henning, Marco</t>
  </si>
  <si>
    <t>Walther, Marco</t>
  </si>
  <si>
    <t>Remscheidt, Thomas</t>
  </si>
  <si>
    <t>Kirpal, Stefan</t>
  </si>
  <si>
    <t>Schmidt, Christian</t>
  </si>
  <si>
    <t>Weidel, Andreas</t>
  </si>
  <si>
    <t>Dochat, Tobias</t>
  </si>
  <si>
    <t>Zimmermann, Conny</t>
  </si>
  <si>
    <t>Patan, Bernhard</t>
  </si>
  <si>
    <t>Heese, Hans-Joachim</t>
  </si>
  <si>
    <t>Born, Borris</t>
  </si>
  <si>
    <t>Rathjens, Oliver</t>
  </si>
  <si>
    <t>Brunkau, Jürgen</t>
  </si>
  <si>
    <t>Hütter, Andreas</t>
  </si>
  <si>
    <t>Bohlmann, André</t>
  </si>
  <si>
    <t>Bernecker, Thomas</t>
  </si>
  <si>
    <t>Kunstmann, Bodo</t>
  </si>
  <si>
    <t>Niemtschke, Uwe</t>
  </si>
  <si>
    <t>Kunstmann, Peter</t>
  </si>
  <si>
    <t>Lowens, Frank</t>
  </si>
  <si>
    <t>Blechert, Gabriele</t>
  </si>
  <si>
    <t>Högh, Andreas</t>
  </si>
  <si>
    <t>Koch, Jens</t>
  </si>
  <si>
    <t>Plieth, Sabine</t>
  </si>
  <si>
    <t>Wölffel, Manfred</t>
  </si>
  <si>
    <t>Patan, Sabine</t>
  </si>
  <si>
    <t>Glaser, Michael</t>
  </si>
  <si>
    <t>Grzyb, Hermann</t>
  </si>
  <si>
    <t>Seegebarth, Dieter</t>
  </si>
  <si>
    <t>Zseby, Ursula</t>
  </si>
  <si>
    <t>Westphal, Margarete</t>
  </si>
  <si>
    <t>Beißwenger, Helmut</t>
  </si>
  <si>
    <t>Rust, Ruth</t>
  </si>
  <si>
    <t>Tischler, Elisabeth</t>
  </si>
  <si>
    <t>Donath, Jochen</t>
  </si>
  <si>
    <t>Arnold, Kurt</t>
  </si>
  <si>
    <t>Just, Edda</t>
  </si>
  <si>
    <t>Bullach, Johannes</t>
  </si>
  <si>
    <t>Arndt, Gerhard</t>
  </si>
  <si>
    <t>Merkert, Horst</t>
  </si>
  <si>
    <t>Kozlir, Leopold</t>
  </si>
  <si>
    <t>Wieck, Annemarie</t>
  </si>
  <si>
    <t>Reinecke, Helmut</t>
  </si>
  <si>
    <t>Breitkopf, Günter</t>
  </si>
  <si>
    <t>Leupolz, Margarete</t>
  </si>
  <si>
    <t>Zehtner, Emma</t>
  </si>
  <si>
    <t>Leupolz, Andreas</t>
  </si>
  <si>
    <t>Wirtz, Thomas</t>
  </si>
  <si>
    <t>Klostermayer, Konrad</t>
  </si>
  <si>
    <t>Karg, Henni</t>
  </si>
  <si>
    <t>Burkschat, Auguste</t>
  </si>
  <si>
    <t>Schoppe, Hans-Günther</t>
  </si>
  <si>
    <t>1. MGV Garbsen von 1978</t>
  </si>
  <si>
    <t>Metzner, Heinz</t>
  </si>
  <si>
    <t>Wiedei, Reinhold</t>
  </si>
  <si>
    <t>Landefeld, Herbert</t>
  </si>
  <si>
    <t>Aschmoneit, Horst</t>
  </si>
  <si>
    <t>Neubauer, Ilse</t>
  </si>
  <si>
    <t>Löwer, Eva</t>
  </si>
  <si>
    <t>Etienne, Peter</t>
  </si>
  <si>
    <t>Galle, Hans</t>
  </si>
  <si>
    <t>Michels, Johann</t>
  </si>
  <si>
    <t>Hoffmann, Helmut-Karl</t>
  </si>
  <si>
    <t>Borbus, Irene</t>
  </si>
  <si>
    <t>Dreyer, Anneliese</t>
  </si>
  <si>
    <t>Rolli, Rolf</t>
  </si>
  <si>
    <t>Gielke, Manfred</t>
  </si>
  <si>
    <t>Lüder, Vera</t>
  </si>
  <si>
    <t>Reiss, Helga</t>
  </si>
  <si>
    <t>Reiss, Dieter</t>
  </si>
  <si>
    <t>Marschall, Wilhelm</t>
  </si>
  <si>
    <t>Glaßner, Walter</t>
  </si>
  <si>
    <t>Schmitt, Ursula</t>
  </si>
  <si>
    <t>Hörnlen, Edwin</t>
  </si>
  <si>
    <t>Trossen, Hermann</t>
  </si>
  <si>
    <t>Trossen, Gerlind</t>
  </si>
  <si>
    <t>Schmalfuß, Ursula</t>
  </si>
  <si>
    <t>Strätgen, Alfred</t>
  </si>
  <si>
    <t>Neugebauer, Eva-Maria</t>
  </si>
  <si>
    <t>Frenzel, Dieter</t>
  </si>
  <si>
    <t>Vogt, Karl-Heinz</t>
  </si>
  <si>
    <t>Engels, Klaus</t>
  </si>
  <si>
    <t>Meißner, Manfred</t>
  </si>
  <si>
    <t>Bakonyi, Lajos</t>
  </si>
  <si>
    <t>Schulz, Ludwig</t>
  </si>
  <si>
    <t>Girke, Ralf</t>
  </si>
  <si>
    <t>Fiedler, Gerhard</t>
  </si>
  <si>
    <t>Leuchtenberger, Fritz-Dieter</t>
  </si>
  <si>
    <t>Zseby, Bruno</t>
  </si>
  <si>
    <t>Borree, Klaus</t>
  </si>
  <si>
    <t>Fiedler, Anni</t>
  </si>
  <si>
    <t>Schulz, Walter</t>
  </si>
  <si>
    <t>Undesser, Hans</t>
  </si>
  <si>
    <t>BG Pfullingen</t>
  </si>
  <si>
    <t>Wagner, Gerald</t>
  </si>
  <si>
    <t>Schröder, Herbert</t>
  </si>
  <si>
    <t>Kropp, Manfred</t>
  </si>
  <si>
    <t>Kemsies, Bruno</t>
  </si>
  <si>
    <t>Fredrich, Gerhard</t>
  </si>
  <si>
    <t>Unger, Johann</t>
  </si>
  <si>
    <t>Schultz, Ronald</t>
  </si>
  <si>
    <t>Ipach, Rose-Marie</t>
  </si>
  <si>
    <t>Müller, Günter</t>
  </si>
  <si>
    <t>Rein, Hans</t>
  </si>
  <si>
    <t>Rein, Christa</t>
  </si>
  <si>
    <t>Schneider, Bernhard</t>
  </si>
  <si>
    <t>Brunner, Günther</t>
  </si>
  <si>
    <t>Thimm, Paul</t>
  </si>
  <si>
    <t>Breitkopf, Alfred</t>
  </si>
  <si>
    <t>Rausch, Karl</t>
  </si>
  <si>
    <t>Klöhn, Wolfgang</t>
  </si>
  <si>
    <t>Essig, Gerhard</t>
  </si>
  <si>
    <t>Rüsing, Adalbert</t>
  </si>
  <si>
    <t>2. TTC Walldorf</t>
  </si>
  <si>
    <t>Menzel, Lea</t>
  </si>
  <si>
    <t>Scholz, Gisela</t>
  </si>
  <si>
    <t>Pecks, Christel</t>
  </si>
  <si>
    <t>Rautenberg, Gerti</t>
  </si>
  <si>
    <t>Münker, Heribert</t>
  </si>
  <si>
    <t>Schneider, Paul</t>
  </si>
  <si>
    <t>Voigt, Susanne</t>
  </si>
  <si>
    <t>Pecks, Josef</t>
  </si>
  <si>
    <t>Rüger, Johanna</t>
  </si>
  <si>
    <t>Müller, Margret</t>
  </si>
  <si>
    <t>Müller, Manfred</t>
  </si>
  <si>
    <t>Duzella, Otto</t>
  </si>
  <si>
    <t>Neuland, Hans</t>
  </si>
  <si>
    <t>Wacker, Theo</t>
  </si>
  <si>
    <t>Schultz, Johanna</t>
  </si>
  <si>
    <t>Wieck, Herbert</t>
  </si>
  <si>
    <t>Wageck, Reinhold</t>
  </si>
  <si>
    <t>Koslowski, Hans</t>
  </si>
  <si>
    <t>Haubold, Wolfgang</t>
  </si>
  <si>
    <t>Eckloff, Horst</t>
  </si>
  <si>
    <t>Masuck, Adolf</t>
  </si>
  <si>
    <t>Reese, Heinrich</t>
  </si>
  <si>
    <t>Weingand, Edelgard</t>
  </si>
  <si>
    <t>Plag, Hannelore</t>
  </si>
  <si>
    <t>Langner, Ella</t>
  </si>
  <si>
    <t>Behma, Heinz</t>
  </si>
  <si>
    <t>Hemmersbach, Regina</t>
  </si>
  <si>
    <t>Gerling, Karl</t>
  </si>
  <si>
    <t>Liley, Hans</t>
  </si>
  <si>
    <t>Vollner, Horst</t>
  </si>
  <si>
    <t>Hädrich, Bruno</t>
  </si>
  <si>
    <t>Brand, Wilhelm</t>
  </si>
  <si>
    <t>Trocha, Werner</t>
  </si>
  <si>
    <t>Lemanczyk, Dieter</t>
  </si>
  <si>
    <t>Zehtner, Rudolf</t>
  </si>
  <si>
    <t>Petrina, Jobst</t>
  </si>
  <si>
    <t>Jazdzewski, Marian</t>
  </si>
  <si>
    <t>Hertzberg, Achim</t>
  </si>
  <si>
    <t>Zeppenfeld, Werner</t>
  </si>
  <si>
    <t>Netzband, Manfred</t>
  </si>
  <si>
    <t>Runge, Anneliese</t>
  </si>
  <si>
    <t>Reppenhagen, Klaus</t>
  </si>
  <si>
    <t>Hainz, Christa</t>
  </si>
  <si>
    <t>Paulsen, Erwin</t>
  </si>
  <si>
    <t>Berndt, Edith</t>
  </si>
  <si>
    <t>Berndt, Dietrich</t>
  </si>
  <si>
    <t>Reinecke, Rosemarie</t>
  </si>
  <si>
    <t>Meier, Elisabeth</t>
  </si>
  <si>
    <t>Bürger, Ursula</t>
  </si>
  <si>
    <t>Schury, Werner</t>
  </si>
  <si>
    <t>Jockel, Horst</t>
  </si>
  <si>
    <t>Harms, Friedrich</t>
  </si>
  <si>
    <t>Fuchs, Lothar</t>
  </si>
  <si>
    <t>Benner, Friedhelm</t>
  </si>
  <si>
    <t>Schoppe, Edith</t>
  </si>
  <si>
    <t>Ebert, Marie-Luise</t>
  </si>
  <si>
    <t>Friedrichs, Rolf</t>
  </si>
  <si>
    <t>Siewert, Eberhard</t>
  </si>
  <si>
    <t>Rauch, Anneliese</t>
  </si>
  <si>
    <t>Hambach, Günter</t>
  </si>
  <si>
    <t>Schenk, Linda</t>
  </si>
  <si>
    <t>Schlaudecker, Gerd</t>
  </si>
  <si>
    <t>Schnur, Elisabeth</t>
  </si>
  <si>
    <t>Kuhl, Marlene</t>
  </si>
  <si>
    <t>Hense, Ingrid</t>
  </si>
  <si>
    <t>Hense, Josef</t>
  </si>
  <si>
    <t>Benthien, Egon</t>
  </si>
  <si>
    <t>Krawutschke, Hildegard</t>
  </si>
  <si>
    <t>Paap, Peter</t>
  </si>
  <si>
    <t>Meisters, Dieter</t>
  </si>
  <si>
    <t>Häcker, Wolfgang</t>
  </si>
  <si>
    <t>Kuchel, Sigurd</t>
  </si>
  <si>
    <t>Hein, Brigitte</t>
  </si>
  <si>
    <t>Pertgen, Dietmar</t>
  </si>
  <si>
    <t>Scholl, Heinrich</t>
  </si>
  <si>
    <t>Lippert, Manfred</t>
  </si>
  <si>
    <t>Heinrich, Helmut</t>
  </si>
  <si>
    <t>Barschdorf, Annemarie</t>
  </si>
  <si>
    <t>Templin, Gerd</t>
  </si>
  <si>
    <t>Flaig, Juliane</t>
  </si>
  <si>
    <t>Flaig, Peter</t>
  </si>
  <si>
    <t>Sommadossi, Bruno</t>
  </si>
  <si>
    <t>Roosmann-Diecks, Anneliese</t>
  </si>
  <si>
    <t>Widdekind, Ingrid</t>
  </si>
  <si>
    <t>Nietznik, Helmut</t>
  </si>
  <si>
    <t>Bahr, Horst</t>
  </si>
  <si>
    <t>Stoll, Jochen</t>
  </si>
  <si>
    <t>Brill, Manfred</t>
  </si>
  <si>
    <t>Bien, Kurt</t>
  </si>
  <si>
    <t>Heilig, Helmut</t>
  </si>
  <si>
    <t>Giller, Klaus</t>
  </si>
  <si>
    <t>Rehse, Wilhelm</t>
  </si>
  <si>
    <t>Isselmann, Werner</t>
  </si>
  <si>
    <t>Kaup, Margret</t>
  </si>
  <si>
    <t>Pickhinke, Manfred</t>
  </si>
  <si>
    <t>Landefeld, Regina</t>
  </si>
  <si>
    <t>Dilleni, Bruno</t>
  </si>
  <si>
    <t>Wuttke, Elke</t>
  </si>
  <si>
    <t>Zaeck, Ludwig</t>
  </si>
  <si>
    <t>Humburg, Sybille</t>
  </si>
  <si>
    <t>Kühn, Wolfgang</t>
  </si>
  <si>
    <t>Humbek, Jeanette</t>
  </si>
  <si>
    <t>Hönicke, Günter</t>
  </si>
  <si>
    <t>Schlauch, Dominik</t>
  </si>
  <si>
    <t>Hönicke, Marcel</t>
  </si>
  <si>
    <t>Hanisch, Dieter</t>
  </si>
  <si>
    <t>Häntsch, Maximilian</t>
  </si>
  <si>
    <t>Kisel, Emil</t>
  </si>
  <si>
    <t>Al Sayed Ahmad, Aref</t>
  </si>
  <si>
    <t>Robl, Wolfgang</t>
  </si>
  <si>
    <t>Lang, Ramona</t>
  </si>
  <si>
    <t>Spehn, Peter</t>
  </si>
  <si>
    <t>Sprung, Patrick</t>
  </si>
  <si>
    <t>Lesch, Hans</t>
  </si>
  <si>
    <t>Lesch, Inge</t>
  </si>
  <si>
    <t>Kottinger, Manfred</t>
  </si>
  <si>
    <t>Oberweg, Klaus</t>
  </si>
  <si>
    <t>Strasser, Johann</t>
  </si>
  <si>
    <t>Strasser, Christian</t>
  </si>
  <si>
    <t>Winkler, Maximilian</t>
  </si>
  <si>
    <t>Haas, Dominik</t>
  </si>
  <si>
    <t>Horn, Dominik</t>
  </si>
  <si>
    <t>Blome, Niklas</t>
  </si>
  <si>
    <t>Wiechert, Daniel</t>
  </si>
  <si>
    <t>Rädisch, Samuel</t>
  </si>
  <si>
    <t>Loyek, Philip</t>
  </si>
  <si>
    <t>ElAAmi</t>
  </si>
  <si>
    <t>El Alami, Amira</t>
  </si>
  <si>
    <t>FieFlo</t>
  </si>
  <si>
    <t>Fiedler, Florian</t>
  </si>
  <si>
    <t>FreNad</t>
  </si>
  <si>
    <t>Freimark, Nadine</t>
  </si>
  <si>
    <t>GitPas</t>
  </si>
  <si>
    <t>Gittler, Pascal</t>
  </si>
  <si>
    <t>GowMar</t>
  </si>
  <si>
    <t>Gowliczek, Markus</t>
  </si>
  <si>
    <t>HolPhi</t>
  </si>
  <si>
    <t>Holz, Phillipp</t>
  </si>
  <si>
    <t>HorKil</t>
  </si>
  <si>
    <t>Horn, Kilian</t>
  </si>
  <si>
    <t>KelJan</t>
  </si>
  <si>
    <t>Kellermann, Jan</t>
  </si>
  <si>
    <t>KolDen</t>
  </si>
  <si>
    <t>Koller, Dennis</t>
  </si>
  <si>
    <t>KölLuk</t>
  </si>
  <si>
    <t>Köller, Lukas</t>
  </si>
  <si>
    <t>KulIng</t>
  </si>
  <si>
    <t>Kullmann, Ingo</t>
  </si>
  <si>
    <t>LapPet</t>
  </si>
  <si>
    <t>Lapsansky, Peter</t>
  </si>
  <si>
    <t>LehFar</t>
  </si>
  <si>
    <t>Lehmann, Farian</t>
  </si>
  <si>
    <t>MaiHor</t>
  </si>
  <si>
    <t>Mai, Horst</t>
  </si>
  <si>
    <t>MenJür</t>
  </si>
  <si>
    <t>Menzen, Jürgen</t>
  </si>
  <si>
    <t>NesBer</t>
  </si>
  <si>
    <t>Nestmann, Bernd</t>
  </si>
  <si>
    <t>NicDus</t>
  </si>
  <si>
    <t>Nickel, Dustin</t>
  </si>
  <si>
    <t>RenKla</t>
  </si>
  <si>
    <t>Rennert, Klaus-Dieter</t>
  </si>
  <si>
    <t>SchHan</t>
  </si>
  <si>
    <t>Schultheis, Hans</t>
  </si>
  <si>
    <t>SchJan</t>
  </si>
  <si>
    <t>Schwarz, Jan Lukas</t>
  </si>
  <si>
    <t xml:space="preserve">MinigolfCard </t>
  </si>
  <si>
    <t>SchSeb</t>
  </si>
  <si>
    <t>Schneider, Sebastian</t>
  </si>
  <si>
    <t>SzaTim</t>
  </si>
  <si>
    <t>Szablikowski, Tim</t>
  </si>
  <si>
    <t>Schmidt, Henry</t>
  </si>
  <si>
    <t>Santen, Ralph</t>
  </si>
  <si>
    <t>Heinel, Andreas</t>
  </si>
  <si>
    <t>Schwind, Sebastian</t>
  </si>
  <si>
    <t>ten Voorde, Stefan</t>
  </si>
  <si>
    <t>Kuttig, Stefanie</t>
  </si>
  <si>
    <t>Oberding, Hermann</t>
  </si>
  <si>
    <t>Biskirchener BGV</t>
  </si>
  <si>
    <t>Nöh, Peter</t>
  </si>
  <si>
    <t>Parr, Susanne</t>
  </si>
  <si>
    <t>Jentschke, Bernd</t>
  </si>
  <si>
    <t>Rochel, Eva</t>
  </si>
  <si>
    <t>Schröter, Margrit</t>
  </si>
  <si>
    <t>Jakoby, Timo</t>
  </si>
  <si>
    <t>Wittwer, Daniel</t>
  </si>
  <si>
    <t>Hansen, Helga</t>
  </si>
  <si>
    <t>Rüßmann, Hans-Jürgen</t>
  </si>
  <si>
    <t>Kock, Kornelia</t>
  </si>
  <si>
    <t>Klaas, Ulrich</t>
  </si>
  <si>
    <t>Kunstmann, Heike</t>
  </si>
  <si>
    <t>TSV Arendsee</t>
  </si>
  <si>
    <t>Kunstmann, Andreas</t>
  </si>
  <si>
    <t>Röhl, Gerhard</t>
  </si>
  <si>
    <t>Gkotses, Dimitri</t>
  </si>
  <si>
    <t>Hornig, Felix</t>
  </si>
  <si>
    <t>Weber, Karsten</t>
  </si>
  <si>
    <t>Weber, Herbert</t>
  </si>
  <si>
    <t>Windmüller, Kay</t>
  </si>
  <si>
    <t>Kärtner, Stefan</t>
  </si>
  <si>
    <t>Schnüll, Walter</t>
  </si>
  <si>
    <t>Falge, Felix</t>
  </si>
  <si>
    <t>Entelmann, Heiner</t>
  </si>
  <si>
    <t>Woltmann, Fritz Herbert</t>
  </si>
  <si>
    <t>Föllmer, Nico Sebastian</t>
  </si>
  <si>
    <t>Gerdeissen, Irmgard</t>
  </si>
  <si>
    <t>Marterer, Heinz</t>
  </si>
  <si>
    <t>Langenbacher, Bianca</t>
  </si>
  <si>
    <t>Illig, Elfi</t>
  </si>
  <si>
    <t>1. MGC Kaiserslautern</t>
  </si>
  <si>
    <t>Illig, Arthur Peter</t>
  </si>
  <si>
    <t>Räbel, Beate</t>
  </si>
  <si>
    <t>Peinelt, Kurt</t>
  </si>
  <si>
    <t>Nutzenberger, Rolf</t>
  </si>
  <si>
    <t>Frank, Elvira</t>
  </si>
  <si>
    <t>Klosek, Sebastian</t>
  </si>
  <si>
    <t>Wickel-Paffrath, Melanie</t>
  </si>
  <si>
    <t>Paffrath, Siegfried</t>
  </si>
  <si>
    <t>Paffrath, Ilse</t>
  </si>
  <si>
    <t>Balleininger, Christian</t>
  </si>
  <si>
    <t>Brunner, Marianne</t>
  </si>
  <si>
    <t>Brunner, Markus</t>
  </si>
  <si>
    <t>Wanner, Florian</t>
  </si>
  <si>
    <t>Stellato, William</t>
  </si>
  <si>
    <t>Scheffler, Jens</t>
  </si>
  <si>
    <t>Isop, Marion</t>
  </si>
  <si>
    <t>Hahn, Sandra</t>
  </si>
  <si>
    <t>Herzog, Franz</t>
  </si>
  <si>
    <t>Weißmann, Henning</t>
  </si>
  <si>
    <t>Biermann, Christoph</t>
  </si>
  <si>
    <t>Kaindl, Karl</t>
  </si>
  <si>
    <t>Lukat, Marcel</t>
  </si>
  <si>
    <t>Asmuß, Marc</t>
  </si>
  <si>
    <t>Asmuß, Jörg</t>
  </si>
  <si>
    <t>Benkert, Marius</t>
  </si>
  <si>
    <t>Krauth, Horst</t>
  </si>
  <si>
    <t>1. MAGC Kümmersbruck</t>
  </si>
  <si>
    <t>Lojewski, Thomas</t>
  </si>
  <si>
    <t>Hagemann, Edgar</t>
  </si>
  <si>
    <t>MGC Bad Soden-Salmünster</t>
  </si>
  <si>
    <t>Zierl, Robert</t>
  </si>
  <si>
    <t>Zuleger, Heinz</t>
  </si>
  <si>
    <t>Zuleger, Gerold</t>
  </si>
  <si>
    <t>Hoffmann, Andreas</t>
  </si>
  <si>
    <t>Zeberer, Marina</t>
  </si>
  <si>
    <t>Büttner, Alexander</t>
  </si>
  <si>
    <t>Neumann, Norbert</t>
  </si>
  <si>
    <t>Dehne, Joachim</t>
  </si>
  <si>
    <t>MGC Neviges 1968</t>
  </si>
  <si>
    <t>Less, Erich</t>
  </si>
  <si>
    <t>Biehl, Thomas</t>
  </si>
  <si>
    <t>Michel, Ralf</t>
  </si>
  <si>
    <t>Matejka, Karl</t>
  </si>
  <si>
    <t>Milleville, Mike</t>
  </si>
  <si>
    <t>Göbel, Tina</t>
  </si>
  <si>
    <t>Göbel, Karlheinz</t>
  </si>
  <si>
    <t>Göbel, Jan</t>
  </si>
  <si>
    <t>Eigenbrod, Marco</t>
  </si>
  <si>
    <t>Wimmer, Kirsten</t>
  </si>
  <si>
    <t>Fellenberg, Torsten</t>
  </si>
  <si>
    <t>Fellenberg, Kerstin</t>
  </si>
  <si>
    <t>Fellenberg, Britta</t>
  </si>
  <si>
    <t>Lischke, Martin</t>
  </si>
  <si>
    <t>Dostert, Michael</t>
  </si>
  <si>
    <t>Ramb, Werner</t>
  </si>
  <si>
    <t>Bittern, Oliver</t>
  </si>
  <si>
    <t>Maierhofer, Günther</t>
  </si>
  <si>
    <t>Geier, Eva</t>
  </si>
  <si>
    <t>Müller, Patrick</t>
  </si>
  <si>
    <t>Lorenz, Hermann</t>
  </si>
  <si>
    <t>Möckel, Jürgen</t>
  </si>
  <si>
    <t>Möckel, Jutta</t>
  </si>
  <si>
    <t>Salzmann, Reiner</t>
  </si>
  <si>
    <t>Suche, Oliver</t>
  </si>
  <si>
    <t>Lindner, Wolfgang</t>
  </si>
  <si>
    <t>Wunderlich, Gaby</t>
  </si>
  <si>
    <t>Piccolo, Daniel</t>
  </si>
  <si>
    <t>Taradi, Mario</t>
  </si>
  <si>
    <t>Hess, Danny</t>
  </si>
  <si>
    <t>Heß, Heinrich</t>
  </si>
  <si>
    <t>Willenbockel, Anke</t>
  </si>
  <si>
    <t>Buske, Patrick</t>
  </si>
  <si>
    <t>Lorenz, Sigrid Anni</t>
  </si>
  <si>
    <t>Hufnagel, Karl-Heinz</t>
  </si>
  <si>
    <t>Born, Michael</t>
  </si>
  <si>
    <t>Schröter, Harald</t>
  </si>
  <si>
    <t>Schröter, Christian</t>
  </si>
  <si>
    <t>Kierstein, Ulla</t>
  </si>
  <si>
    <t>Fricke, Horst</t>
  </si>
  <si>
    <t>Hartmaier, Jürgen</t>
  </si>
  <si>
    <t>Allmüller, Markus</t>
  </si>
  <si>
    <t>Dautert, Thomas</t>
  </si>
  <si>
    <t>Karpa, Kai</t>
  </si>
  <si>
    <t>Bernhardt, Klaus</t>
  </si>
  <si>
    <t>Wenzlaff, Axel</t>
  </si>
  <si>
    <t>Fricke, René</t>
  </si>
  <si>
    <t>Baumer, Melanie</t>
  </si>
  <si>
    <t>Schmidt, Thorben</t>
  </si>
  <si>
    <t>Vetter, Renate</t>
  </si>
  <si>
    <t>Waptis, Burkhard</t>
  </si>
  <si>
    <t>Brassait, Andreas</t>
  </si>
  <si>
    <t>Buchholz, Angelika</t>
  </si>
  <si>
    <t>Rahlf, Hans-Jürgen</t>
  </si>
  <si>
    <t>Schürmann, Susanne</t>
  </si>
  <si>
    <t>Horsinka, Gerhard</t>
  </si>
  <si>
    <t>Bock, Klaus</t>
  </si>
  <si>
    <t>Templin, Marco</t>
  </si>
  <si>
    <t>Neumann, Ralf</t>
  </si>
  <si>
    <t>Stemplinger, Ludwig</t>
  </si>
  <si>
    <t>Ritschel, Michael</t>
  </si>
  <si>
    <t>Wehlmann, Hugo</t>
  </si>
  <si>
    <t>Merker, Uwe</t>
  </si>
  <si>
    <t>Merker, Sandra</t>
  </si>
  <si>
    <t>Gaede, Burghard</t>
  </si>
  <si>
    <t>Tautrims, Eleonore</t>
  </si>
  <si>
    <t>Degrell, Norbert</t>
  </si>
  <si>
    <t>Praedel, Jürgen</t>
  </si>
  <si>
    <t>BGV Berger-Feld</t>
  </si>
  <si>
    <t>Vorbeck, Heidi</t>
  </si>
  <si>
    <t>Ehlert, Ulrich</t>
  </si>
  <si>
    <t>Ehm, Christoph</t>
  </si>
  <si>
    <t>Schwarz, Günter</t>
  </si>
  <si>
    <t>Golder, Heiko</t>
  </si>
  <si>
    <t>MGV "MiGoWe" Berlin</t>
  </si>
  <si>
    <t>Mach, Thomas</t>
  </si>
  <si>
    <t>Müller, Sascha</t>
  </si>
  <si>
    <t>BGC Merchweiler-Bildstock e. V.</t>
  </si>
  <si>
    <t>Söchting, Hannelore</t>
  </si>
  <si>
    <t>Söchting, Siegfried</t>
  </si>
  <si>
    <t>Schlereth, Annette</t>
  </si>
  <si>
    <t>Hengstberger, Ulli</t>
  </si>
  <si>
    <t>KGC Bad Urach</t>
  </si>
  <si>
    <t>Zimmermann, Benny</t>
  </si>
  <si>
    <t>Hofer, Heribert</t>
  </si>
  <si>
    <t>1. CMC Düsseldorf 1987</t>
  </si>
  <si>
    <t>Rademacher, Wolfgang</t>
  </si>
  <si>
    <t>Rothermel, Ute</t>
  </si>
  <si>
    <t>Rothermel, Dieter</t>
  </si>
  <si>
    <t>Rieger, Ulf</t>
  </si>
  <si>
    <t>Plischke, Helmut</t>
  </si>
  <si>
    <t>Blöckl, Bernhard</t>
  </si>
  <si>
    <t>Bergmann, Lars</t>
  </si>
  <si>
    <t>Voos, Waldemar</t>
  </si>
  <si>
    <t>Behnke-Schoos, Fabian</t>
  </si>
  <si>
    <t>Singerhoff, Dennis</t>
  </si>
  <si>
    <t>Schmidt, Vanessa</t>
  </si>
  <si>
    <t>Rassler, Claudia</t>
  </si>
  <si>
    <t>Meike, Andrea</t>
  </si>
  <si>
    <t>Labuhn, Jens</t>
  </si>
  <si>
    <t>Gaute, Wolfgang</t>
  </si>
  <si>
    <t>Heidler, Adolf</t>
  </si>
  <si>
    <t>Rassler, Gerhard</t>
  </si>
  <si>
    <t>Sobecki, Sarah</t>
  </si>
  <si>
    <t>Hesker, Sigrid</t>
  </si>
  <si>
    <t>Hesker, Heinrich</t>
  </si>
  <si>
    <t>Mann, Mike</t>
  </si>
  <si>
    <t>Bühner, Dietmar</t>
  </si>
  <si>
    <t>SSV Homburg Nümbrecht</t>
  </si>
  <si>
    <t>Bork, Elisabeth</t>
  </si>
  <si>
    <t>Milia, Karin</t>
  </si>
  <si>
    <t>Henkel, Klaus-Dieter</t>
  </si>
  <si>
    <t>MSV 05 Bad Münder</t>
  </si>
  <si>
    <t>Krumm, Christian</t>
  </si>
  <si>
    <t>Ermel, Lutz</t>
  </si>
  <si>
    <t>Konle, Peter</t>
  </si>
  <si>
    <t>Crass, Claudia</t>
  </si>
  <si>
    <t>Nöll, Torsten</t>
  </si>
  <si>
    <t>Welpmann, Dennis</t>
  </si>
  <si>
    <t>Uhl, Jasmin Astrid</t>
  </si>
  <si>
    <t>Eitzeroth, Michael</t>
  </si>
  <si>
    <t>MGC Heringen 1997</t>
  </si>
  <si>
    <t>Trieschmann, Marco</t>
  </si>
  <si>
    <t>Lotz, Michael</t>
  </si>
  <si>
    <t>Frodermann, Lars</t>
  </si>
  <si>
    <t>Knüppel, Michael</t>
  </si>
  <si>
    <t>Beckschulze, Carsten</t>
  </si>
  <si>
    <t>Caspari, Stefan</t>
  </si>
  <si>
    <t>Hildebrand, Petra</t>
  </si>
  <si>
    <t>Wolf, Christoph</t>
  </si>
  <si>
    <t>Zabel, Jan</t>
  </si>
  <si>
    <t>Behrens, Stephan</t>
  </si>
  <si>
    <t>Loer, Uwe</t>
  </si>
  <si>
    <t>Seeger, Thomas</t>
  </si>
  <si>
    <t>Pottiez, Marco</t>
  </si>
  <si>
    <t>Völkel, Alexander</t>
  </si>
  <si>
    <t>Kalkbrenner, Antje</t>
  </si>
  <si>
    <t>Hartmann, Kerstin</t>
  </si>
  <si>
    <t>Hasse, Rainer</t>
  </si>
  <si>
    <t>Rosburg, Dennis</t>
  </si>
  <si>
    <t>Seeger, Andreas</t>
  </si>
  <si>
    <t>Biermann, Uwe</t>
  </si>
  <si>
    <t>Berg, Wolf-Rüdiger</t>
  </si>
  <si>
    <t>Deuerling, Kevin</t>
  </si>
  <si>
    <t>Biermann, Aline</t>
  </si>
  <si>
    <t>Lamp, Wolfgang</t>
  </si>
  <si>
    <t>MGV 88 Wendlingen</t>
  </si>
  <si>
    <t>Obermüller, Eleonore</t>
  </si>
  <si>
    <t>Hohenadler, Tamara</t>
  </si>
  <si>
    <t>Gesell, Diana</t>
  </si>
  <si>
    <t>Hägele, Robert</t>
  </si>
  <si>
    <t>Burkert, Renate</t>
  </si>
  <si>
    <t>Burkert, Horst</t>
  </si>
  <si>
    <t>Ehrenberg, Josef</t>
  </si>
  <si>
    <t>Helmerich, Ingo</t>
  </si>
  <si>
    <t>Schneider, Alexander</t>
  </si>
  <si>
    <t>Wirth, Jan</t>
  </si>
  <si>
    <t>Jacobsen, Sabine</t>
  </si>
  <si>
    <t>Langenbacher, Sven</t>
  </si>
  <si>
    <t>Kist, Werner</t>
  </si>
  <si>
    <t>Zenger, Christoph</t>
  </si>
  <si>
    <t>Matejka, Henrico</t>
  </si>
  <si>
    <t>Keuper, Gabriele</t>
  </si>
  <si>
    <t>Gramer, Frank</t>
  </si>
  <si>
    <t>Thiel, Helmut</t>
  </si>
  <si>
    <t>Thiel, Gerda</t>
  </si>
  <si>
    <t>Heller, Herbert</t>
  </si>
  <si>
    <t>Ehm, Ferdinand</t>
  </si>
  <si>
    <t>Siebert, Erich</t>
  </si>
  <si>
    <t>Möckel, Jasmin</t>
  </si>
  <si>
    <t>Nikolaus, Sandra</t>
  </si>
  <si>
    <t>Eiserfey, Hans-Dieter</t>
  </si>
  <si>
    <t>Wycisk, Angelika</t>
  </si>
  <si>
    <t>Westerheide, André</t>
  </si>
  <si>
    <t>Dippelhofer, Markus</t>
  </si>
  <si>
    <t>Schätz, Michael</t>
  </si>
  <si>
    <t>Lindenlaub, Stefan</t>
  </si>
  <si>
    <t>Schneege, Jürgen</t>
  </si>
  <si>
    <t>Kluck, Olaf</t>
  </si>
  <si>
    <t>Ohmes, Hartmut</t>
  </si>
  <si>
    <t>Maurer, Claus</t>
  </si>
  <si>
    <t>Müller, Elli</t>
  </si>
  <si>
    <t>Bätz, Thomas</t>
  </si>
  <si>
    <t>vom Bruch, Felix</t>
  </si>
  <si>
    <t>Kleikemper, Anja</t>
  </si>
  <si>
    <t>Wiards, Beate</t>
  </si>
  <si>
    <t>Steffens, Waltraud</t>
  </si>
  <si>
    <t>Wassermann, Sven</t>
  </si>
  <si>
    <t>Scharff, Swen</t>
  </si>
  <si>
    <t>Crass, Dieter</t>
  </si>
  <si>
    <t>Zimmermann, Robert</t>
  </si>
  <si>
    <t>Schmitt, Harald</t>
  </si>
  <si>
    <t>Spanner, Ernst</t>
  </si>
  <si>
    <t>Ulitzsch, Henry</t>
  </si>
  <si>
    <t>Becker, Annegret</t>
  </si>
  <si>
    <t>Hackel, Danny</t>
  </si>
  <si>
    <t>Peffer, Markus</t>
  </si>
  <si>
    <t>Peffer, Willi</t>
  </si>
  <si>
    <t>Bublitz, Wolf</t>
  </si>
  <si>
    <t>Jeschke, Sebastian</t>
  </si>
  <si>
    <t>Hauschke, Karin</t>
  </si>
  <si>
    <t>Hauschke, Dietmar</t>
  </si>
  <si>
    <t>Kolb, Gabriel</t>
  </si>
  <si>
    <t>Loske, Ralf</t>
  </si>
  <si>
    <t>Lemke, Sabrina</t>
  </si>
  <si>
    <t>Berge, Corinna</t>
  </si>
  <si>
    <t>Wiesmiller, Erika</t>
  </si>
  <si>
    <t>Müller, Laura</t>
  </si>
  <si>
    <t>Wachter, Björn</t>
  </si>
  <si>
    <t>Strecker, Hans</t>
  </si>
  <si>
    <t>Ricci, Ilario Michele</t>
  </si>
  <si>
    <t>Plieth, Sandra</t>
  </si>
  <si>
    <t>BGC Kiel-West</t>
  </si>
  <si>
    <t>Mühlenbeck, Lars</t>
  </si>
  <si>
    <t>Klein, Antje</t>
  </si>
  <si>
    <t>Kurz, Jochen</t>
  </si>
  <si>
    <t>Suter, Kurt</t>
  </si>
  <si>
    <t>Drews, Michael</t>
  </si>
  <si>
    <t>Crass, Annegret</t>
  </si>
  <si>
    <t>Wibbeke, Melanie</t>
  </si>
  <si>
    <t>M V  Paderborn</t>
  </si>
  <si>
    <t>Wibbeke, Hans Erwin</t>
  </si>
  <si>
    <t>Ollesch, Jörg</t>
  </si>
  <si>
    <t>Strube, Holger</t>
  </si>
  <si>
    <t>Knezevic, Corina</t>
  </si>
  <si>
    <t>Götz, Holger</t>
  </si>
  <si>
    <t>Sessler, Wolfgang</t>
  </si>
  <si>
    <t>Fellenberg, Christa</t>
  </si>
  <si>
    <t>Reichert, Hermann</t>
  </si>
  <si>
    <t>Wild, Horst</t>
  </si>
  <si>
    <t>Reichert, Michael</t>
  </si>
  <si>
    <t>Ungermann, Uwe</t>
  </si>
  <si>
    <t>Oppermann, David</t>
  </si>
  <si>
    <t>Wiedmann, Dieter</t>
  </si>
  <si>
    <t>Wild, Andreas</t>
  </si>
  <si>
    <t>Struchen, Sandra</t>
  </si>
  <si>
    <t>Meyer, Harold</t>
  </si>
  <si>
    <t>Pradella, Marita</t>
  </si>
  <si>
    <t>Kleiber, Sigrid</t>
  </si>
  <si>
    <t>MGC Giengen</t>
  </si>
  <si>
    <t>Jarzembowski, Monika</t>
  </si>
  <si>
    <t>Peffer, Sebastian</t>
  </si>
  <si>
    <t>Scheikowski, Dirk</t>
  </si>
  <si>
    <t>Scheikowski, Sven</t>
  </si>
  <si>
    <t>Steeg, Hans-Georg</t>
  </si>
  <si>
    <t>Riebesam, Dennis</t>
  </si>
  <si>
    <t>Springer, Roman</t>
  </si>
  <si>
    <t>Roessler, Timo</t>
  </si>
  <si>
    <t>Stange, Hans-Werner</t>
  </si>
  <si>
    <t>Janitschek, Klaus</t>
  </si>
  <si>
    <t>Janitschek, Gudrun</t>
  </si>
  <si>
    <t>Kreutter, Bernhard</t>
  </si>
  <si>
    <t>Eichstädter, Herbert</t>
  </si>
  <si>
    <t>Klassen, Oleg</t>
  </si>
  <si>
    <t>Rahlfes, Silke</t>
  </si>
  <si>
    <t>Sturm, David</t>
  </si>
  <si>
    <t>Sturm, Michael</t>
  </si>
  <si>
    <t>Georgi, Holger</t>
  </si>
  <si>
    <t>Springer, Rosmarie</t>
  </si>
  <si>
    <t>Sager, Dirk</t>
  </si>
  <si>
    <t>Zander, Armin</t>
  </si>
  <si>
    <t>BGC Hamm 1959</t>
  </si>
  <si>
    <t>Feld, Volker</t>
  </si>
  <si>
    <t>Jung, Horst</t>
  </si>
  <si>
    <t>Dahl, Andrea</t>
  </si>
  <si>
    <t>Müller, Andreas</t>
  </si>
  <si>
    <t>Gerhardt, Felix</t>
  </si>
  <si>
    <t>Maar, Daniel</t>
  </si>
  <si>
    <t>Richter, Mike</t>
  </si>
  <si>
    <t>Schindler, Sebastian</t>
  </si>
  <si>
    <t>Aumüller, Bernd</t>
  </si>
  <si>
    <t>Langner, Heinz</t>
  </si>
  <si>
    <t>TSV - Flöha 1848</t>
  </si>
  <si>
    <t>Oettel, Heinz</t>
  </si>
  <si>
    <t>Slowig, Andreas</t>
  </si>
  <si>
    <t>Schuldt, Kurt</t>
  </si>
  <si>
    <t>Ratcliffe, Frank</t>
  </si>
  <si>
    <t>Parr, Tobias</t>
  </si>
  <si>
    <t>Bönecke, Claudia</t>
  </si>
  <si>
    <t>Eichenberger, Helmut</t>
  </si>
  <si>
    <t>Bunse, Paul</t>
  </si>
  <si>
    <t>Freiberger, Harald</t>
  </si>
  <si>
    <t>Kremer, Gerd</t>
  </si>
  <si>
    <t>Rehse, Sabine</t>
  </si>
  <si>
    <t>Stawitzki, Dirk</t>
  </si>
  <si>
    <t>Stawitzki, Nils-Karl</t>
  </si>
  <si>
    <t>Weis, Ralf</t>
  </si>
  <si>
    <t>Oitzinger, Edith</t>
  </si>
  <si>
    <t>Kraft, Thomas</t>
  </si>
  <si>
    <t>Pfisterer, Jürgen</t>
  </si>
  <si>
    <t>Wernecke, Ulrich</t>
  </si>
  <si>
    <t>Kohl, Sven</t>
  </si>
  <si>
    <t>Springer, Wilfried</t>
  </si>
  <si>
    <t>Wittke, Richard</t>
  </si>
  <si>
    <t>Häuserer, Hans</t>
  </si>
  <si>
    <t>Wohlfahrt, Luise</t>
  </si>
  <si>
    <t>Wohlfahrt, Joachim</t>
  </si>
  <si>
    <t>Schaub, Renate</t>
  </si>
  <si>
    <t>Kohler, Bernd</t>
  </si>
  <si>
    <t>Hinrichsen, Ramona</t>
  </si>
  <si>
    <t>Becker, Daniela</t>
  </si>
  <si>
    <t>Lange, Sebastian</t>
  </si>
  <si>
    <t>Bergner, Anja</t>
  </si>
  <si>
    <t>Priller, Uwe</t>
  </si>
  <si>
    <t>BSV Todtmoos</t>
  </si>
  <si>
    <t>Schmälzle, Markus</t>
  </si>
  <si>
    <t>Weber, Bernd</t>
  </si>
  <si>
    <t>Valder, Kevin</t>
  </si>
  <si>
    <t>Arendt, Christian</t>
  </si>
  <si>
    <t>Höpfner, Carsten</t>
  </si>
  <si>
    <t>Drewes, Daniel</t>
  </si>
  <si>
    <t>Schmolke, Tobias</t>
  </si>
  <si>
    <t>Hellwig-Bergmann, Sibylle</t>
  </si>
  <si>
    <t>Bergmann, Horst</t>
  </si>
  <si>
    <t>Mix, Alfred</t>
  </si>
  <si>
    <t>Guhe, Matthias</t>
  </si>
  <si>
    <t>Prüßner, Dominik</t>
  </si>
  <si>
    <t>Bunse, Marlies</t>
  </si>
  <si>
    <t>Gründer, Dirk</t>
  </si>
  <si>
    <t>Wolf, Manuela</t>
  </si>
  <si>
    <t>Hopert, Ines</t>
  </si>
  <si>
    <t>Ellhoff, Harry</t>
  </si>
  <si>
    <t>Knietsch, Dirk</t>
  </si>
  <si>
    <t>Bronsart, Dennis</t>
  </si>
  <si>
    <t>Voß, Ernst-Adolf</t>
  </si>
  <si>
    <t>Martin, Anton</t>
  </si>
  <si>
    <t>Martin, Hildegard</t>
  </si>
  <si>
    <t>Lach, Michael</t>
  </si>
  <si>
    <t>Warnkens, Thomas</t>
  </si>
  <si>
    <t>Warnkens, Manuel</t>
  </si>
  <si>
    <t>Wilcken, Merlin</t>
  </si>
  <si>
    <t>Buchholz, Frauke</t>
  </si>
  <si>
    <t>Schön, Wolfgang</t>
  </si>
  <si>
    <t>Hettrich, Willi</t>
  </si>
  <si>
    <t>Hettrich, Robin</t>
  </si>
  <si>
    <t>Seiss, Verena</t>
  </si>
  <si>
    <t>Iffland, Peter</t>
  </si>
  <si>
    <t>Lettke, Andreas</t>
  </si>
  <si>
    <t>Weniger, Daniel</t>
  </si>
  <si>
    <t>Kampe, Cornelia</t>
  </si>
  <si>
    <t>Golombek, Lissy</t>
  </si>
  <si>
    <t>Knoll, Bianca</t>
  </si>
  <si>
    <t>Schön, Helmut</t>
  </si>
  <si>
    <t>Scharegge, Ingo</t>
  </si>
  <si>
    <t>Koch, Martina</t>
  </si>
  <si>
    <t>Reinerts, Herta</t>
  </si>
  <si>
    <t>Gries, Sabrina</t>
  </si>
  <si>
    <t>Bast, Bernd</t>
  </si>
  <si>
    <t>BGSC Wuhletal Berlin</t>
  </si>
  <si>
    <t>Gleboff, Michel</t>
  </si>
  <si>
    <t>Plein, Bernd</t>
  </si>
  <si>
    <t>Bock, Helga</t>
  </si>
  <si>
    <t>Heinel, Marina</t>
  </si>
  <si>
    <t>Schaaf, Wolfgang</t>
  </si>
  <si>
    <t>Jacobs, Jörg</t>
  </si>
  <si>
    <t>Buchholz, Svenja</t>
  </si>
  <si>
    <t>Listander-Teupe, Heike</t>
  </si>
  <si>
    <t>Scherb, Oliver</t>
  </si>
  <si>
    <t>Gesell, Kevin</t>
  </si>
  <si>
    <t>Kronenberg, Manfred</t>
  </si>
  <si>
    <t>Frick, Stella</t>
  </si>
  <si>
    <t>Göbel, Manfred</t>
  </si>
  <si>
    <t>MSG Ammersee-Allgäu</t>
  </si>
  <si>
    <t>Trimborn, Meike</t>
  </si>
  <si>
    <t>Mette, Marc</t>
  </si>
  <si>
    <t>Kaufmann, Matthias</t>
  </si>
  <si>
    <t>Knietsch, Dieter</t>
  </si>
  <si>
    <t>Knietsch, Teresa</t>
  </si>
  <si>
    <t>Heiliger, Carolin</t>
  </si>
  <si>
    <t>Bonesky, Thomas</t>
  </si>
  <si>
    <t>Melitzer, Alois</t>
  </si>
  <si>
    <t>Baumgartner, Christian</t>
  </si>
  <si>
    <t>Frank, Dominik</t>
  </si>
  <si>
    <t>Braun, Elisabeth</t>
  </si>
  <si>
    <t>Franz, Reinhard</t>
  </si>
  <si>
    <t>Franz, Angelika</t>
  </si>
  <si>
    <t>Rohrbacher, Uwe</t>
  </si>
  <si>
    <t>Fander, Heinz</t>
  </si>
  <si>
    <t>Fander, Christel</t>
  </si>
  <si>
    <t>Klotz, Sandra</t>
  </si>
  <si>
    <t>Adamczyk, Michael</t>
  </si>
  <si>
    <t>Stawitzki, Gitta</t>
  </si>
  <si>
    <t>Kowatzki, Horst</t>
  </si>
  <si>
    <t>Haug, Helga</t>
  </si>
  <si>
    <t>Humbek, Gertrud</t>
  </si>
  <si>
    <t>Zazzi, Thorsten</t>
  </si>
  <si>
    <t>Mester, Nils</t>
  </si>
  <si>
    <t>Hüsges, Marcel</t>
  </si>
  <si>
    <t>Lembrecht, Bärbel</t>
  </si>
  <si>
    <t>Berger, Jens</t>
  </si>
  <si>
    <t>Gerlach, Stefan</t>
  </si>
  <si>
    <t>Gerlach, Markus</t>
  </si>
  <si>
    <t>Bielak-Unshelm, Birgit</t>
  </si>
  <si>
    <t>Stock, Marion</t>
  </si>
  <si>
    <t>Stock, Ingo</t>
  </si>
  <si>
    <t>Eisleben, Dirk</t>
  </si>
  <si>
    <t>Eisleben, Lukas</t>
  </si>
  <si>
    <t>Arntz, Alexander</t>
  </si>
  <si>
    <t>Kazanci, Selin</t>
  </si>
  <si>
    <t>Peucker, Herbert</t>
  </si>
  <si>
    <t>Piper, Viola</t>
  </si>
  <si>
    <t>Zierl, Sabine</t>
  </si>
  <si>
    <t>Rupp, Angelika</t>
  </si>
  <si>
    <t>Schaub, Susanne</t>
  </si>
  <si>
    <t>Eichhorn, Brigitta</t>
  </si>
  <si>
    <t>Erdbrügger, Bruno</t>
  </si>
  <si>
    <t>Erdbrügger, Michael</t>
  </si>
  <si>
    <t>von Perbandt, Arwed</t>
  </si>
  <si>
    <t>Wege, Frank</t>
  </si>
  <si>
    <t>Griese, Kyra</t>
  </si>
  <si>
    <t>Lerch, Gerrit</t>
  </si>
  <si>
    <t>Jung, Jürgen</t>
  </si>
  <si>
    <t>König, Tobias</t>
  </si>
  <si>
    <t>Schwarz, Rosemarie</t>
  </si>
  <si>
    <t>Patorra, Marcel</t>
  </si>
  <si>
    <t>Weinhold, Stefan</t>
  </si>
  <si>
    <t>Beneking, Jasmin</t>
  </si>
  <si>
    <t>Wesemann, Florian</t>
  </si>
  <si>
    <t>Rosemann, Axel</t>
  </si>
  <si>
    <t>Iffland, Marina</t>
  </si>
  <si>
    <t>Pekrul, Igor</t>
  </si>
  <si>
    <t>Schlageter, Mario</t>
  </si>
  <si>
    <t>Kampe, Jinny</t>
  </si>
  <si>
    <t>MinigolfCard Schellerten</t>
  </si>
  <si>
    <t>Vogel, Pascal</t>
  </si>
  <si>
    <t>Fuchs, Pascal</t>
  </si>
  <si>
    <t>Fuchs, Maurice</t>
  </si>
  <si>
    <t>Bader, Elfriede</t>
  </si>
  <si>
    <t>Bader, Robert</t>
  </si>
  <si>
    <t>Arntz, Hans-Gerd</t>
  </si>
  <si>
    <t>Urban, Volker</t>
  </si>
  <si>
    <t>Böse, Sarah</t>
  </si>
  <si>
    <t>Paltian, Olaf</t>
  </si>
  <si>
    <t>Hofmann, Benjamin</t>
  </si>
  <si>
    <t>Amenda, Mario</t>
  </si>
  <si>
    <t>Jung, Manuela</t>
  </si>
  <si>
    <t>Waschke, Katrin</t>
  </si>
  <si>
    <t>Spettel, Frank</t>
  </si>
  <si>
    <t>Hammann, Dominik</t>
  </si>
  <si>
    <t>Borrmann, Günter</t>
  </si>
  <si>
    <t>Wehrmann, Thorsten</t>
  </si>
  <si>
    <t>Steffen, Sebastian</t>
  </si>
  <si>
    <t>Diehm, Norbert</t>
  </si>
  <si>
    <t>Kube, Sebastian</t>
  </si>
  <si>
    <t>Straub, Michael</t>
  </si>
  <si>
    <t>Pieper, Sabrina</t>
  </si>
  <si>
    <t>Laux, Marcel</t>
  </si>
  <si>
    <t>Blasek, Nicole</t>
  </si>
  <si>
    <t>Wolter, Daniel</t>
  </si>
  <si>
    <t>Wernicke, Jana</t>
  </si>
  <si>
    <t>Bauer, Andreas</t>
  </si>
  <si>
    <t>Protze, Oliver</t>
  </si>
  <si>
    <t>Martin, Bärbel</t>
  </si>
  <si>
    <t>Witt, Pascal</t>
  </si>
  <si>
    <t>Günther, Adolf</t>
  </si>
  <si>
    <t>Thomsen, Tilo</t>
  </si>
  <si>
    <t>Uhl, Jan Peter</t>
  </si>
  <si>
    <t>Schmidt, Peter</t>
  </si>
  <si>
    <t>Mertsch, Karl-Heinz</t>
  </si>
  <si>
    <t>1. MGC Lohfelden 1997</t>
  </si>
  <si>
    <t>Kerksiek, Carmen</t>
  </si>
  <si>
    <t>Adamski, Bernd</t>
  </si>
  <si>
    <t>Adamski, Marc</t>
  </si>
  <si>
    <t>Dorfmeister, Piroschka</t>
  </si>
  <si>
    <t>Hahn, Christopher</t>
  </si>
  <si>
    <t>Debes, Patrick</t>
  </si>
  <si>
    <t>Ehm, Jasmin</t>
  </si>
  <si>
    <t>Müller, Benjamin</t>
  </si>
  <si>
    <t>Ellhoff, Melanie</t>
  </si>
  <si>
    <t>Merkens, Karin</t>
  </si>
  <si>
    <t>Brille, Thorsten</t>
  </si>
  <si>
    <t>König, Jörg</t>
  </si>
  <si>
    <t>Leidlein, Andreas</t>
  </si>
  <si>
    <t>Leidlein, Birgitt</t>
  </si>
  <si>
    <t>König, Reinhold</t>
  </si>
  <si>
    <t>Nähler, Wolf-Dieter</t>
  </si>
  <si>
    <t>Kapke, Dennis</t>
  </si>
  <si>
    <t>Arnold, Franziska</t>
  </si>
  <si>
    <t>Arnold, Günter</t>
  </si>
  <si>
    <t>Arnold, Mark</t>
  </si>
  <si>
    <t>Krieger, Andreas</t>
  </si>
  <si>
    <t>Sünner, Julian</t>
  </si>
  <si>
    <t>Weißer, Stephan</t>
  </si>
  <si>
    <t>Riebold, Timo</t>
  </si>
  <si>
    <t>KGC Oppenau</t>
  </si>
  <si>
    <t>Erhard, Wolfram</t>
  </si>
  <si>
    <t>Fütterer, Andreas</t>
  </si>
  <si>
    <t>MGF Rheinstetten 02</t>
  </si>
  <si>
    <t>Gerbert, Martin</t>
  </si>
  <si>
    <t>Grüßinger, Beatriz</t>
  </si>
  <si>
    <t>Köninger, Marko</t>
  </si>
  <si>
    <t>Kistner, Oliver</t>
  </si>
  <si>
    <t>Roselieb, Karsten</t>
  </si>
  <si>
    <t>Seher, Gerald</t>
  </si>
  <si>
    <t>Opitz, Brigitte</t>
  </si>
  <si>
    <t>Strube, Catalina</t>
  </si>
  <si>
    <t>Lachmayer, Gerald</t>
  </si>
  <si>
    <t>Schnürch, Oliver</t>
  </si>
  <si>
    <t>BIG Pfullingen</t>
  </si>
  <si>
    <t>Schöllig, Peter</t>
  </si>
  <si>
    <t>Häring, Rita</t>
  </si>
  <si>
    <t>Essig, Osswald</t>
  </si>
  <si>
    <t>Wolf, Stefanie</t>
  </si>
  <si>
    <t>Roselieb, Christian</t>
  </si>
  <si>
    <t>Roselieb, Manfred</t>
  </si>
  <si>
    <t>Bielak, Frank</t>
  </si>
  <si>
    <t>Mau, Dennis</t>
  </si>
  <si>
    <t>Thurmann, Doris</t>
  </si>
  <si>
    <t>Thurmann, Dieter</t>
  </si>
  <si>
    <t>Gärtig, Horst</t>
  </si>
  <si>
    <t>Krüger, Siegfried</t>
  </si>
  <si>
    <t>Barbarino, Max</t>
  </si>
  <si>
    <t>Weniger, Gottholde</t>
  </si>
  <si>
    <t>Theis, Tobias</t>
  </si>
  <si>
    <t>Boßhammer, Wolfgang</t>
  </si>
  <si>
    <t>Lohmann, Udo</t>
  </si>
  <si>
    <t>Lohmann, Christian</t>
  </si>
  <si>
    <t>Nägele, Heiko</t>
  </si>
  <si>
    <t>Büchele, Sascha</t>
  </si>
  <si>
    <t>Reder, Kerstin</t>
  </si>
  <si>
    <t>Faros, Melanie</t>
  </si>
  <si>
    <t>Otto, Wolfgang</t>
  </si>
  <si>
    <t>Meier, Erich</t>
  </si>
  <si>
    <t>Harth, Bastian</t>
  </si>
  <si>
    <t>Schmittdiel, Joachim</t>
  </si>
  <si>
    <t>Daniel, Cornelia</t>
  </si>
  <si>
    <t>Zimmerer, Gerhard</t>
  </si>
  <si>
    <t>Jansen, Thomas</t>
  </si>
  <si>
    <t>Rühle, Karl-Heinz</t>
  </si>
  <si>
    <t>Riepe, Klaus</t>
  </si>
  <si>
    <t>Sturm, Rudolf</t>
  </si>
  <si>
    <t>Seibert, Michael</t>
  </si>
  <si>
    <t>Weiß, Rolf</t>
  </si>
  <si>
    <t>Klee, Wolfgang</t>
  </si>
  <si>
    <t>Ball, Kevin</t>
  </si>
  <si>
    <t>Essig, Daniel</t>
  </si>
  <si>
    <t>Zink, Christopher</t>
  </si>
  <si>
    <t>Knezevic, Vanessea</t>
  </si>
  <si>
    <t>Lindauer, Alfred</t>
  </si>
  <si>
    <t>Krichel, Tim</t>
  </si>
  <si>
    <t>Montes, Michael</t>
  </si>
  <si>
    <t>Mansfeld, Claudia</t>
  </si>
  <si>
    <t>Schwind, Regina</t>
  </si>
  <si>
    <t>Schwind, Karl-Willi</t>
  </si>
  <si>
    <t>Deck, Sabine</t>
  </si>
  <si>
    <t>Schmitt, Michael</t>
  </si>
  <si>
    <t>Garcia, Manuel</t>
  </si>
  <si>
    <t>Keller, Felix</t>
  </si>
  <si>
    <t>Mock, Susanne</t>
  </si>
  <si>
    <t>Mock, Volker</t>
  </si>
  <si>
    <t>Frodemann, Karina</t>
  </si>
  <si>
    <t>Uhlig, Thorsten</t>
  </si>
  <si>
    <t>MSC blau-weiss 2003</t>
  </si>
  <si>
    <t>Bauermeister, Barbara</t>
  </si>
  <si>
    <t>Kölbl, Verena</t>
  </si>
  <si>
    <t>Aho, Pasi</t>
  </si>
  <si>
    <t>Weinberger, Sabine</t>
  </si>
  <si>
    <t>Weinberger, Reinhold</t>
  </si>
  <si>
    <t>Morgenstern, Tina</t>
  </si>
  <si>
    <t>Krause, Dennis</t>
  </si>
  <si>
    <t>Most, Philipp</t>
  </si>
  <si>
    <t>Scherkenbach, Markus</t>
  </si>
  <si>
    <t>Bosch, Klaus-Dieter</t>
  </si>
  <si>
    <t>Bosch, Sarah</t>
  </si>
  <si>
    <t>Mühling, Nicole</t>
  </si>
  <si>
    <t>Löschmann, Dennis</t>
  </si>
  <si>
    <t>Tusch, Uwe</t>
  </si>
  <si>
    <t>Dippel, Anne</t>
  </si>
  <si>
    <t>Ulich, David</t>
  </si>
  <si>
    <t>Jendrusch, Waldemar</t>
  </si>
  <si>
    <t>Arnsberg, Marco</t>
  </si>
  <si>
    <t>Oehl, Felix</t>
  </si>
  <si>
    <t>Scheffner, Kathrin</t>
  </si>
  <si>
    <t>Claus, Andreas</t>
  </si>
  <si>
    <t>Claus, Pascal</t>
  </si>
  <si>
    <t>Löschmann, Heinz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</si>
</sst>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 vertical="center" shrinkToFi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shrinkToFit="1"/>
    </xf>
    <xf numFmtId="173" fontId="0" fillId="0" borderId="0" xfId="0" applyNumberFormat="1" applyAlignment="1">
      <alignment shrinkToFit="1"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22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25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2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23" fillId="0" borderId="20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185" fontId="24" fillId="0" borderId="2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173" fontId="24" fillId="0" borderId="20" xfId="0" applyNumberFormat="1" applyFont="1" applyBorder="1" applyAlignment="1">
      <alignment horizontal="center" vertical="center"/>
    </xf>
    <xf numFmtId="173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73" fontId="2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8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6.7109375" style="0" customWidth="1"/>
    <col min="8" max="8" width="8.00390625" style="0" bestFit="1" customWidth="1"/>
    <col min="9" max="9" width="6.7109375" style="0" bestFit="1" customWidth="1"/>
    <col min="10" max="10" width="10.57421875" style="0" bestFit="1" customWidth="1"/>
    <col min="11" max="11" width="19.140625" style="0" bestFit="1" customWidth="1"/>
  </cols>
  <sheetData>
    <row r="1" spans="1:10" ht="12.75">
      <c r="A1" s="1" t="s">
        <v>1902</v>
      </c>
      <c r="B1" s="1" t="s">
        <v>1903</v>
      </c>
      <c r="C1" s="1" t="s">
        <v>1904</v>
      </c>
      <c r="D1" s="1" t="s">
        <v>1905</v>
      </c>
      <c r="E1" s="1" t="s">
        <v>1906</v>
      </c>
      <c r="F1" s="1" t="s">
        <v>1907</v>
      </c>
      <c r="G1" s="1" t="s">
        <v>1908</v>
      </c>
      <c r="H1" s="1" t="s">
        <v>1909</v>
      </c>
      <c r="I1" s="1" t="s">
        <v>1910</v>
      </c>
      <c r="J1" s="1" t="s">
        <v>1911</v>
      </c>
    </row>
    <row r="2" spans="1:12" ht="12.75">
      <c r="A2" t="str">
        <f>Eingabe!A2</f>
        <v>MGC "AS" Witten 2</v>
      </c>
      <c r="B2" t="s">
        <v>1912</v>
      </c>
      <c r="C2" t="str">
        <f>Eingabe!B2</f>
        <v>Greiffendorf, Hellmut</v>
      </c>
      <c r="D2">
        <f>Eingabe!B22</f>
        <v>24</v>
      </c>
      <c r="E2">
        <f>Eingabe!C22</f>
        <v>26</v>
      </c>
      <c r="F2">
        <f>Eingabe!D22</f>
        <v>26</v>
      </c>
      <c r="G2">
        <f>Eingabe!E22</f>
        <v>0</v>
      </c>
      <c r="H2">
        <f aca="true" t="shared" si="0" ref="H2:H11">SUM(D2:G2)</f>
        <v>76</v>
      </c>
      <c r="I2">
        <f>MAX(D2:F2)-MIN(D2:F2)</f>
        <v>2</v>
      </c>
      <c r="K2">
        <f>IF(ISBLANK(J2),"",VLOOKUP(J2,Passnummern!$B$2:$C$3799,2,FALSE))</f>
      </c>
      <c r="L2">
        <f>IF(J2&lt;&gt;"",H2,"")</f>
      </c>
    </row>
    <row r="3" spans="1:12" ht="12.75">
      <c r="A3" t="str">
        <f>A2</f>
        <v>MGC "AS" Witten 2</v>
      </c>
      <c r="B3" t="s">
        <v>1912</v>
      </c>
      <c r="C3" t="str">
        <f>Eingabe!G2</f>
        <v>Tabor, Peter</v>
      </c>
      <c r="D3">
        <f>Eingabe!G22</f>
        <v>33</v>
      </c>
      <c r="E3">
        <f>Eingabe!H22</f>
        <v>29</v>
      </c>
      <c r="F3">
        <f>Eingabe!I22</f>
        <v>34</v>
      </c>
      <c r="G3">
        <f>Eingabe!J22</f>
        <v>0</v>
      </c>
      <c r="H3">
        <f t="shared" si="0"/>
        <v>96</v>
      </c>
      <c r="I3">
        <f aca="true" t="shared" si="1" ref="I3:I11">MAX(D3:F3)-MIN(D3:F3)</f>
        <v>5</v>
      </c>
      <c r="K3">
        <f>IF(ISBLANK(J3),"",VLOOKUP(J3,Passnummern!$B$2:$C$3799,2,FALSE))</f>
      </c>
      <c r="L3">
        <f aca="true" t="shared" si="2" ref="L3:L52">IF(J3&lt;&gt;"",H3,"")</f>
      </c>
    </row>
    <row r="4" spans="1:12" ht="12.75">
      <c r="A4" t="str">
        <f aca="true" t="shared" si="3" ref="A4:A9">A3</f>
        <v>MGC "AS" Witten 2</v>
      </c>
      <c r="B4" t="s">
        <v>1912</v>
      </c>
      <c r="C4" t="str">
        <f>Eingabe!L2</f>
        <v>Schmidt, Olaf</v>
      </c>
      <c r="D4">
        <f>Eingabe!L22</f>
        <v>26</v>
      </c>
      <c r="E4">
        <f>Eingabe!M22</f>
        <v>27</v>
      </c>
      <c r="F4">
        <f>Eingabe!N22</f>
        <v>24</v>
      </c>
      <c r="G4">
        <f>Eingabe!O22</f>
        <v>0</v>
      </c>
      <c r="H4">
        <f t="shared" si="0"/>
        <v>77</v>
      </c>
      <c r="I4">
        <f t="shared" si="1"/>
        <v>3</v>
      </c>
      <c r="K4">
        <f>IF(ISBLANK(J4),"",VLOOKUP(J4,Passnummern!$B$2:$C$3799,2,FALSE))</f>
      </c>
      <c r="L4">
        <f t="shared" si="2"/>
      </c>
    </row>
    <row r="5" spans="1:12" ht="12.75">
      <c r="A5" t="str">
        <f t="shared" si="3"/>
        <v>MGC "AS" Witten 2</v>
      </c>
      <c r="B5" t="s">
        <v>1912</v>
      </c>
      <c r="C5" t="str">
        <f>Eingabe!Q2</f>
        <v>Lenk, Rolf</v>
      </c>
      <c r="D5">
        <f>Eingabe!Q22</f>
        <v>28</v>
      </c>
      <c r="E5">
        <f>Eingabe!R22</f>
        <v>24</v>
      </c>
      <c r="F5">
        <f>Eingabe!S22</f>
        <v>32</v>
      </c>
      <c r="G5">
        <f>Eingabe!T22</f>
        <v>0</v>
      </c>
      <c r="H5">
        <f t="shared" si="0"/>
        <v>84</v>
      </c>
      <c r="I5">
        <f t="shared" si="1"/>
        <v>8</v>
      </c>
      <c r="K5">
        <f>IF(ISBLANK(J5),"",VLOOKUP(J5,Passnummern!$B$2:$C$3799,2,FALSE))</f>
      </c>
      <c r="L5">
        <f t="shared" si="2"/>
      </c>
    </row>
    <row r="6" spans="1:12" ht="12.75">
      <c r="A6" t="str">
        <f t="shared" si="3"/>
        <v>MGC "AS" Witten 2</v>
      </c>
      <c r="B6" t="s">
        <v>1912</v>
      </c>
      <c r="C6" t="str">
        <f>Eingabe!V2</f>
        <v>Guthörl, Björn</v>
      </c>
      <c r="D6">
        <f>Eingabe!V22</f>
        <v>23</v>
      </c>
      <c r="E6">
        <f>Eingabe!W22</f>
        <v>20</v>
      </c>
      <c r="F6">
        <f>Eingabe!X22</f>
        <v>24</v>
      </c>
      <c r="G6">
        <f>Eingabe!Y22</f>
        <v>0</v>
      </c>
      <c r="H6">
        <f t="shared" si="0"/>
        <v>67</v>
      </c>
      <c r="I6">
        <f t="shared" si="1"/>
        <v>4</v>
      </c>
      <c r="K6">
        <f>IF(ISBLANK(J6),"",VLOOKUP(J6,Passnummern!$B$2:$C$3799,2,FALSE))</f>
      </c>
      <c r="L6">
        <f t="shared" si="2"/>
      </c>
    </row>
    <row r="7" spans="1:12" ht="12.75">
      <c r="A7" t="str">
        <f t="shared" si="3"/>
        <v>MGC "AS" Witten 2</v>
      </c>
      <c r="B7" t="s">
        <v>1912</v>
      </c>
      <c r="C7" t="str">
        <f>Eingabe!AA2</f>
        <v>Romahn, Andreas</v>
      </c>
      <c r="D7">
        <f>Eingabe!AA22</f>
        <v>21</v>
      </c>
      <c r="E7">
        <f>Eingabe!AB22</f>
        <v>21</v>
      </c>
      <c r="F7">
        <f>Eingabe!AC22</f>
        <v>24</v>
      </c>
      <c r="G7">
        <f>Eingabe!AD22</f>
        <v>0</v>
      </c>
      <c r="H7">
        <f t="shared" si="0"/>
        <v>66</v>
      </c>
      <c r="I7">
        <f t="shared" si="1"/>
        <v>3</v>
      </c>
      <c r="K7">
        <f>IF(ISBLANK(J7),"",VLOOKUP(J7,Passnummern!$B$2:$C$3799,2,FALSE))</f>
      </c>
      <c r="L7">
        <f t="shared" si="2"/>
      </c>
    </row>
    <row r="8" spans="1:12" ht="12.75">
      <c r="A8" t="str">
        <f t="shared" si="3"/>
        <v>MGC "AS" Witten 2</v>
      </c>
      <c r="C8" s="1" t="s">
        <v>1909</v>
      </c>
      <c r="D8" s="1">
        <f>SUM(D2:D7)</f>
        <v>155</v>
      </c>
      <c r="E8" s="1">
        <f>SUM(E2:E7)</f>
        <v>147</v>
      </c>
      <c r="F8" s="1">
        <f>SUM(F2:F7)</f>
        <v>164</v>
      </c>
      <c r="G8" s="1">
        <f>SUM(G2:G7)</f>
        <v>0</v>
      </c>
      <c r="H8" s="1">
        <f t="shared" si="0"/>
        <v>466</v>
      </c>
      <c r="I8" s="1">
        <f t="shared" si="1"/>
        <v>17</v>
      </c>
      <c r="K8">
        <f>IF(ISBLANK(J8),"",VLOOKUP(J8,Passnummern!$B$2:$C$3799,2,FALSE))</f>
      </c>
      <c r="L8">
        <f t="shared" si="2"/>
      </c>
    </row>
    <row r="9" spans="1:12" ht="12.75">
      <c r="A9" t="str">
        <f t="shared" si="3"/>
        <v>MGC "AS" Witten 2</v>
      </c>
      <c r="B9" t="s">
        <v>1913</v>
      </c>
      <c r="C9" t="str">
        <f>Eingabe!AF2</f>
        <v>Jezierski, Paul</v>
      </c>
      <c r="D9">
        <f>Eingabe!AF22</f>
        <v>26</v>
      </c>
      <c r="E9">
        <f>Eingabe!AG22</f>
        <v>28</v>
      </c>
      <c r="F9">
        <f>Eingabe!AH22</f>
        <v>26</v>
      </c>
      <c r="G9">
        <f>Eingabe!AI22</f>
        <v>0</v>
      </c>
      <c r="H9">
        <f t="shared" si="0"/>
        <v>80</v>
      </c>
      <c r="I9">
        <f t="shared" si="1"/>
        <v>2</v>
      </c>
      <c r="K9">
        <f>IF(ISBLANK(J9),"",VLOOKUP(J9,Passnummern!$B$2:$C$3799,2,FALSE))</f>
      </c>
      <c r="L9">
        <f t="shared" si="2"/>
      </c>
    </row>
    <row r="10" spans="1:12" ht="12.75">
      <c r="A10" t="str">
        <f>A9</f>
        <v>MGC "AS" Witten 2</v>
      </c>
      <c r="B10" t="s">
        <v>1914</v>
      </c>
      <c r="C10" t="str">
        <f>Eingabe!AK2</f>
        <v>Jezierski, Marie-Luise</v>
      </c>
      <c r="D10">
        <f>Eingabe!AK22</f>
        <v>32</v>
      </c>
      <c r="E10">
        <f>Eingabe!AL22</f>
        <v>27</v>
      </c>
      <c r="F10">
        <f>Eingabe!AM22</f>
        <v>28</v>
      </c>
      <c r="G10">
        <f>Eingabe!AN22</f>
        <v>0</v>
      </c>
      <c r="H10">
        <f t="shared" si="0"/>
        <v>87</v>
      </c>
      <c r="I10">
        <f t="shared" si="1"/>
        <v>5</v>
      </c>
      <c r="K10">
        <f>IF(ISBLANK(J10),"",VLOOKUP(J10,Passnummern!$B$2:$C$3799,2,FALSE))</f>
      </c>
      <c r="L10">
        <f t="shared" si="2"/>
      </c>
    </row>
    <row r="11" spans="1:12" ht="12.75">
      <c r="A11" t="str">
        <f>A10</f>
        <v>MGC "AS" Witten 2</v>
      </c>
      <c r="B11" t="s">
        <v>1914</v>
      </c>
      <c r="C11" t="str">
        <f>Eingabe!AP2</f>
        <v>Klein, Theo</v>
      </c>
      <c r="D11">
        <f>Eingabe!AP22</f>
        <v>26</v>
      </c>
      <c r="E11">
        <f>Eingabe!AQ22</f>
        <v>24</v>
      </c>
      <c r="F11">
        <f>Eingabe!AR22</f>
        <v>25</v>
      </c>
      <c r="G11">
        <f>Eingabe!AS22</f>
        <v>0</v>
      </c>
      <c r="H11">
        <f t="shared" si="0"/>
        <v>75</v>
      </c>
      <c r="I11">
        <f t="shared" si="1"/>
        <v>2</v>
      </c>
      <c r="K11">
        <f>IF(ISBLANK(J11),"",VLOOKUP(J11,Passnummern!$B$2:$C$3799,2,FALSE))</f>
      </c>
      <c r="L11">
        <f t="shared" si="2"/>
      </c>
    </row>
    <row r="12" spans="3:12" ht="12.75">
      <c r="C12" s="1"/>
      <c r="D12" s="1"/>
      <c r="E12" s="1"/>
      <c r="F12" s="2"/>
      <c r="G12" s="2"/>
      <c r="H12" s="1"/>
      <c r="I12" s="1"/>
      <c r="K12">
        <f>IF(ISBLANK(J12),"",VLOOKUP(J12,Passnummern!$B$2:$C$3799,2,FALSE))</f>
      </c>
      <c r="L12">
        <f t="shared" si="2"/>
      </c>
    </row>
    <row r="13" spans="1:12" ht="12.75">
      <c r="A13" t="str">
        <f>Eingabe!A27</f>
        <v>MGC Biebertal 1</v>
      </c>
      <c r="B13" t="s">
        <v>1912</v>
      </c>
      <c r="C13" t="str">
        <f>Eingabe!B27</f>
        <v>Friedrich, Hans-Joachim</v>
      </c>
      <c r="D13">
        <f>Eingabe!B47</f>
        <v>23</v>
      </c>
      <c r="E13">
        <f>Eingabe!C47</f>
        <v>21</v>
      </c>
      <c r="F13">
        <f>Eingabe!D47</f>
        <v>23</v>
      </c>
      <c r="G13">
        <f>Eingabe!E47</f>
        <v>0</v>
      </c>
      <c r="H13">
        <f aca="true" t="shared" si="4" ref="H13:H21">SUM(D13:G13)</f>
        <v>67</v>
      </c>
      <c r="I13">
        <f aca="true" t="shared" si="5" ref="I13:I21">MAX(D13:F13)-MIN(D13:F13)</f>
        <v>2</v>
      </c>
      <c r="K13">
        <f>IF(ISBLANK(J13),"",VLOOKUP(J13,Passnummern!$B$2:$C$3799,2,FALSE))</f>
      </c>
      <c r="L13">
        <f t="shared" si="2"/>
      </c>
    </row>
    <row r="14" spans="1:12" ht="12.75">
      <c r="A14" t="str">
        <f>A13</f>
        <v>MGC Biebertal 1</v>
      </c>
      <c r="B14" t="s">
        <v>1912</v>
      </c>
      <c r="C14" t="str">
        <f>Eingabe!G27</f>
        <v>Werner, Lars</v>
      </c>
      <c r="D14">
        <f>Eingabe!G47</f>
        <v>26</v>
      </c>
      <c r="E14">
        <f>Eingabe!H47</f>
        <v>27</v>
      </c>
      <c r="F14">
        <f>Eingabe!I47</f>
        <v>24</v>
      </c>
      <c r="G14">
        <f>Eingabe!J47</f>
        <v>0</v>
      </c>
      <c r="H14">
        <f t="shared" si="4"/>
        <v>77</v>
      </c>
      <c r="I14">
        <f t="shared" si="5"/>
        <v>3</v>
      </c>
      <c r="K14">
        <f>IF(ISBLANK(J14),"",VLOOKUP(J14,Passnummern!$B$2:$C$3799,2,FALSE))</f>
      </c>
      <c r="L14">
        <f t="shared" si="2"/>
      </c>
    </row>
    <row r="15" spans="1:12" ht="12.75">
      <c r="A15" t="str">
        <f aca="true" t="shared" si="6" ref="A15:A21">A14</f>
        <v>MGC Biebertal 1</v>
      </c>
      <c r="B15" t="s">
        <v>1912</v>
      </c>
      <c r="C15" t="str">
        <f>Eingabe!L27</f>
        <v>Romberg, Michael</v>
      </c>
      <c r="D15">
        <f>Eingabe!L47</f>
        <v>23</v>
      </c>
      <c r="E15">
        <f>Eingabe!M47</f>
        <v>20</v>
      </c>
      <c r="F15">
        <f>Eingabe!N47</f>
        <v>21</v>
      </c>
      <c r="G15">
        <f>Eingabe!O47</f>
        <v>0</v>
      </c>
      <c r="H15">
        <f t="shared" si="4"/>
        <v>64</v>
      </c>
      <c r="I15">
        <f t="shared" si="5"/>
        <v>3</v>
      </c>
      <c r="K15">
        <f>IF(ISBLANK(J15),"",VLOOKUP(J15,Passnummern!$B$2:$C$3799,2,FALSE))</f>
      </c>
      <c r="L15">
        <f t="shared" si="2"/>
      </c>
    </row>
    <row r="16" spans="1:12" ht="12.75">
      <c r="A16" t="str">
        <f t="shared" si="6"/>
        <v>MGC Biebertal 1</v>
      </c>
      <c r="B16" t="s">
        <v>1912</v>
      </c>
      <c r="C16" t="str">
        <f>Eingabe!Q27</f>
        <v>Henke, Björn</v>
      </c>
      <c r="D16">
        <f>Eingabe!Q47</f>
        <v>22</v>
      </c>
      <c r="E16">
        <f>Eingabe!R47</f>
        <v>23</v>
      </c>
      <c r="F16">
        <f>Eingabe!S47</f>
        <v>23</v>
      </c>
      <c r="G16">
        <f>Eingabe!T47</f>
        <v>0</v>
      </c>
      <c r="H16">
        <f t="shared" si="4"/>
        <v>68</v>
      </c>
      <c r="I16">
        <f t="shared" si="5"/>
        <v>1</v>
      </c>
      <c r="K16">
        <f>IF(ISBLANK(J16),"",VLOOKUP(J16,Passnummern!$B$2:$C$3799,2,FALSE))</f>
      </c>
      <c r="L16">
        <f t="shared" si="2"/>
      </c>
    </row>
    <row r="17" spans="1:12" ht="12.75">
      <c r="A17" t="str">
        <f t="shared" si="6"/>
        <v>MGC Biebertal 1</v>
      </c>
      <c r="B17" t="s">
        <v>1912</v>
      </c>
      <c r="C17" t="str">
        <f>Eingabe!V27</f>
        <v>Borggraefe, Jens</v>
      </c>
      <c r="D17">
        <f>Eingabe!V47</f>
        <v>23</v>
      </c>
      <c r="E17">
        <f>Eingabe!W47</f>
        <v>22</v>
      </c>
      <c r="F17">
        <f>Eingabe!X47</f>
        <v>24</v>
      </c>
      <c r="G17">
        <f>Eingabe!Y47</f>
        <v>0</v>
      </c>
      <c r="H17">
        <f t="shared" si="4"/>
        <v>69</v>
      </c>
      <c r="I17">
        <f t="shared" si="5"/>
        <v>2</v>
      </c>
      <c r="K17">
        <f>IF(ISBLANK(J17),"",VLOOKUP(J17,Passnummern!$B$2:$C$3799,2,FALSE))</f>
      </c>
      <c r="L17">
        <f t="shared" si="2"/>
      </c>
    </row>
    <row r="18" spans="1:12" ht="12.75">
      <c r="A18" t="str">
        <f t="shared" si="6"/>
        <v>MGC Biebertal 1</v>
      </c>
      <c r="B18" t="s">
        <v>1912</v>
      </c>
      <c r="C18" t="str">
        <f>Eingabe!AA27</f>
        <v>Anders, Alexander</v>
      </c>
      <c r="D18">
        <f>Eingabe!AA47</f>
        <v>21</v>
      </c>
      <c r="E18">
        <f>Eingabe!AB47</f>
        <v>22</v>
      </c>
      <c r="F18">
        <f>Eingabe!AC47</f>
        <v>19</v>
      </c>
      <c r="G18">
        <f>Eingabe!AD47</f>
        <v>0</v>
      </c>
      <c r="H18">
        <f t="shared" si="4"/>
        <v>62</v>
      </c>
      <c r="I18">
        <f t="shared" si="5"/>
        <v>3</v>
      </c>
      <c r="K18">
        <f>IF(ISBLANK(J18),"",VLOOKUP(J18,Passnummern!$B$2:$C$3799,2,FALSE))</f>
      </c>
      <c r="L18">
        <f t="shared" si="2"/>
      </c>
    </row>
    <row r="19" spans="1:12" ht="12.75">
      <c r="A19" t="str">
        <f t="shared" si="6"/>
        <v>MGC Biebertal 1</v>
      </c>
      <c r="C19" s="1" t="s">
        <v>1909</v>
      </c>
      <c r="D19" s="1">
        <f>SUM(D13:D18)</f>
        <v>138</v>
      </c>
      <c r="E19" s="1">
        <f>SUM(E13:E18)</f>
        <v>135</v>
      </c>
      <c r="F19" s="1">
        <f>SUM(F13:F18)</f>
        <v>134</v>
      </c>
      <c r="G19" s="1">
        <f>SUM(G13:G18)</f>
        <v>0</v>
      </c>
      <c r="H19" s="1">
        <f t="shared" si="4"/>
        <v>407</v>
      </c>
      <c r="I19" s="1">
        <f t="shared" si="5"/>
        <v>4</v>
      </c>
      <c r="K19">
        <f>IF(ISBLANK(J19),"",VLOOKUP(J19,Passnummern!$B$2:$C$3799,2,FALSE))</f>
      </c>
      <c r="L19">
        <f t="shared" si="2"/>
      </c>
    </row>
    <row r="20" spans="1:12" ht="12.75">
      <c r="A20" t="str">
        <f t="shared" si="6"/>
        <v>MGC Biebertal 1</v>
      </c>
      <c r="B20" t="s">
        <v>1913</v>
      </c>
      <c r="C20" t="str">
        <f>Eingabe!AF27</f>
        <v>Reinold, Dennis</v>
      </c>
      <c r="D20">
        <f>Eingabe!AF47</f>
        <v>36</v>
      </c>
      <c r="E20">
        <f>Eingabe!AG47</f>
        <v>33</v>
      </c>
      <c r="F20">
        <f>Eingabe!AH47</f>
        <v>26</v>
      </c>
      <c r="G20">
        <f>Eingabe!AI47</f>
        <v>0</v>
      </c>
      <c r="H20">
        <f t="shared" si="4"/>
        <v>95</v>
      </c>
      <c r="I20">
        <f t="shared" si="5"/>
        <v>10</v>
      </c>
      <c r="K20">
        <f>IF(ISBLANK(J20),"",VLOOKUP(J20,Passnummern!$B$2:$C$3799,2,FALSE))</f>
      </c>
      <c r="L20">
        <f t="shared" si="2"/>
      </c>
    </row>
    <row r="21" spans="1:12" ht="12.75">
      <c r="A21" t="str">
        <f t="shared" si="6"/>
        <v>MGC Biebertal 1</v>
      </c>
      <c r="B21" t="s">
        <v>1914</v>
      </c>
      <c r="C21" t="str">
        <f>Eingabe!AK27</f>
        <v>Rosendahl, Max</v>
      </c>
      <c r="D21">
        <f>Eingabe!AK47</f>
        <v>32</v>
      </c>
      <c r="E21">
        <f>Eingabe!AL47</f>
        <v>34</v>
      </c>
      <c r="F21">
        <f>Eingabe!AM47</f>
        <v>29</v>
      </c>
      <c r="G21">
        <f>Eingabe!AN47</f>
        <v>0</v>
      </c>
      <c r="H21">
        <f t="shared" si="4"/>
        <v>95</v>
      </c>
      <c r="I21">
        <f t="shared" si="5"/>
        <v>5</v>
      </c>
      <c r="K21">
        <f>IF(ISBLANK(J21),"",VLOOKUP(J21,Passnummern!$B$2:$C$3799,2,FALSE))</f>
      </c>
      <c r="L21">
        <f t="shared" si="2"/>
      </c>
    </row>
    <row r="22" spans="3:12" ht="12.75">
      <c r="C22" s="1"/>
      <c r="D22" s="1"/>
      <c r="E22" s="1"/>
      <c r="F22" s="2"/>
      <c r="G22" s="2"/>
      <c r="H22" s="1"/>
      <c r="I22" s="1"/>
      <c r="K22">
        <f>IF(ISBLANK(J22),"",VLOOKUP(J22,Passnummern!$B$2:$C$3799,2,FALSE))</f>
      </c>
      <c r="L22">
        <f t="shared" si="2"/>
      </c>
    </row>
    <row r="23" spans="1:12" ht="12.75">
      <c r="A23" t="str">
        <f>Eingabe!A52</f>
        <v>BGS Hardenberg 2</v>
      </c>
      <c r="B23" t="s">
        <v>1912</v>
      </c>
      <c r="C23" t="str">
        <f>Eingabe!B52</f>
        <v>Hoose, Wilfried</v>
      </c>
      <c r="D23">
        <f>Eingabe!B72</f>
        <v>22</v>
      </c>
      <c r="E23">
        <f>Eingabe!C72</f>
        <v>25</v>
      </c>
      <c r="F23">
        <f>Eingabe!D72</f>
        <v>26</v>
      </c>
      <c r="G23">
        <f>Eingabe!E72</f>
        <v>0</v>
      </c>
      <c r="H23">
        <f aca="true" t="shared" si="7" ref="H23:H31">SUM(D23:G23)</f>
        <v>73</v>
      </c>
      <c r="I23">
        <f aca="true" t="shared" si="8" ref="I23:I31">MAX(D23:F23)-MIN(D23:F23)</f>
        <v>4</v>
      </c>
      <c r="K23">
        <f>IF(ISBLANK(J23),"",VLOOKUP(J23,Passnummern!$B$2:$C$3799,2,FALSE))</f>
      </c>
      <c r="L23">
        <f t="shared" si="2"/>
      </c>
    </row>
    <row r="24" spans="1:12" ht="12.75">
      <c r="A24" t="str">
        <f>A23</f>
        <v>BGS Hardenberg 2</v>
      </c>
      <c r="B24" t="s">
        <v>1912</v>
      </c>
      <c r="C24" t="str">
        <f>Eingabe!G52</f>
        <v>Fuchs, Carmen</v>
      </c>
      <c r="D24">
        <f>Eingabe!G72</f>
        <v>23</v>
      </c>
      <c r="E24">
        <f>Eingabe!H72</f>
        <v>27</v>
      </c>
      <c r="F24">
        <f>Eingabe!I72</f>
        <v>26</v>
      </c>
      <c r="G24">
        <f>Eingabe!J72</f>
        <v>0</v>
      </c>
      <c r="H24">
        <f t="shared" si="7"/>
        <v>76</v>
      </c>
      <c r="I24">
        <f t="shared" si="8"/>
        <v>4</v>
      </c>
      <c r="K24">
        <f>IF(ISBLANK(J24),"",VLOOKUP(J24,Passnummern!$B$2:$C$3799,2,FALSE))</f>
      </c>
      <c r="L24">
        <f t="shared" si="2"/>
      </c>
    </row>
    <row r="25" spans="1:12" ht="12.75">
      <c r="A25" t="str">
        <f aca="true" t="shared" si="9" ref="A25:A31">A24</f>
        <v>BGS Hardenberg 2</v>
      </c>
      <c r="B25" t="s">
        <v>1912</v>
      </c>
      <c r="C25" t="str">
        <f>Eingabe!L52</f>
        <v>Mühling, Daniel</v>
      </c>
      <c r="D25">
        <f>Eingabe!L72</f>
        <v>25</v>
      </c>
      <c r="E25">
        <f>Eingabe!M72</f>
        <v>21</v>
      </c>
      <c r="F25">
        <f>Eingabe!N72</f>
        <v>21</v>
      </c>
      <c r="G25">
        <f>Eingabe!O72</f>
        <v>0</v>
      </c>
      <c r="H25">
        <f t="shared" si="7"/>
        <v>67</v>
      </c>
      <c r="I25">
        <f t="shared" si="8"/>
        <v>4</v>
      </c>
      <c r="K25">
        <f>IF(ISBLANK(J25),"",VLOOKUP(J25,Passnummern!$B$2:$C$3799,2,FALSE))</f>
      </c>
      <c r="L25">
        <f t="shared" si="2"/>
      </c>
    </row>
    <row r="26" spans="1:12" ht="12.75">
      <c r="A26" t="str">
        <f t="shared" si="9"/>
        <v>BGS Hardenberg 2</v>
      </c>
      <c r="B26" t="s">
        <v>1912</v>
      </c>
      <c r="C26" t="str">
        <f>Eingabe!Q52</f>
        <v>Bierfeld, Ch. / Mühling, D.</v>
      </c>
      <c r="D26">
        <f>Eingabe!Q72</f>
        <v>26</v>
      </c>
      <c r="E26">
        <f>Eingabe!R72</f>
        <v>27</v>
      </c>
      <c r="F26">
        <f>Eingabe!S72</f>
        <v>28</v>
      </c>
      <c r="G26">
        <f>Eingabe!T72</f>
        <v>0</v>
      </c>
      <c r="H26">
        <f t="shared" si="7"/>
        <v>81</v>
      </c>
      <c r="I26">
        <f t="shared" si="8"/>
        <v>2</v>
      </c>
      <c r="K26">
        <f>IF(ISBLANK(J26),"",VLOOKUP(J26,Passnummern!$B$2:$C$3799,2,FALSE))</f>
      </c>
      <c r="L26">
        <f t="shared" si="2"/>
      </c>
    </row>
    <row r="27" spans="1:12" ht="12.75">
      <c r="A27" t="str">
        <f t="shared" si="9"/>
        <v>BGS Hardenberg 2</v>
      </c>
      <c r="B27" t="s">
        <v>1912</v>
      </c>
      <c r="C27" t="str">
        <f>Eingabe!V52</f>
        <v>Ebert, Alfred</v>
      </c>
      <c r="D27">
        <f>Eingabe!V72</f>
        <v>25</v>
      </c>
      <c r="E27">
        <f>Eingabe!W72</f>
        <v>22</v>
      </c>
      <c r="F27">
        <f>Eingabe!X72</f>
        <v>21</v>
      </c>
      <c r="G27">
        <f>Eingabe!Y72</f>
        <v>0</v>
      </c>
      <c r="H27">
        <f t="shared" si="7"/>
        <v>68</v>
      </c>
      <c r="I27">
        <f t="shared" si="8"/>
        <v>4</v>
      </c>
      <c r="K27">
        <f>IF(ISBLANK(J27),"",VLOOKUP(J27,Passnummern!$B$2:$C$3799,2,FALSE))</f>
      </c>
      <c r="L27">
        <f t="shared" si="2"/>
      </c>
    </row>
    <row r="28" spans="1:12" ht="12.75">
      <c r="A28" t="str">
        <f t="shared" si="9"/>
        <v>BGS Hardenberg 2</v>
      </c>
      <c r="B28" t="s">
        <v>1912</v>
      </c>
      <c r="C28" t="str">
        <f>Eingabe!AA52</f>
        <v>Becker, Martin</v>
      </c>
      <c r="D28">
        <f>Eingabe!AA72</f>
        <v>25</v>
      </c>
      <c r="E28">
        <f>Eingabe!AB72</f>
        <v>21</v>
      </c>
      <c r="F28">
        <f>Eingabe!AC72</f>
        <v>26</v>
      </c>
      <c r="G28">
        <f>Eingabe!AD72</f>
        <v>0</v>
      </c>
      <c r="H28">
        <f t="shared" si="7"/>
        <v>72</v>
      </c>
      <c r="I28">
        <f t="shared" si="8"/>
        <v>5</v>
      </c>
      <c r="K28">
        <f>IF(ISBLANK(J28),"",VLOOKUP(J28,Passnummern!$B$2:$C$3799,2,FALSE))</f>
      </c>
      <c r="L28">
        <f t="shared" si="2"/>
      </c>
    </row>
    <row r="29" spans="1:12" ht="12.75">
      <c r="A29" t="str">
        <f t="shared" si="9"/>
        <v>BGS Hardenberg 2</v>
      </c>
      <c r="C29" s="1" t="s">
        <v>1909</v>
      </c>
      <c r="D29" s="1">
        <f>SUM(D23:D28)</f>
        <v>146</v>
      </c>
      <c r="E29" s="1">
        <f>SUM(E23:E28)</f>
        <v>143</v>
      </c>
      <c r="F29" s="1">
        <f>SUM(F23:F28)</f>
        <v>148</v>
      </c>
      <c r="G29" s="1">
        <f>SUM(G23:G28)</f>
        <v>0</v>
      </c>
      <c r="H29" s="1">
        <f t="shared" si="7"/>
        <v>437</v>
      </c>
      <c r="I29" s="1">
        <f t="shared" si="8"/>
        <v>5</v>
      </c>
      <c r="K29">
        <f>IF(ISBLANK(J29),"",VLOOKUP(J29,Passnummern!$B$2:$C$3799,2,FALSE))</f>
      </c>
      <c r="L29">
        <f t="shared" si="2"/>
      </c>
    </row>
    <row r="30" spans="1:12" ht="12.75">
      <c r="A30" t="str">
        <f t="shared" si="9"/>
        <v>BGS Hardenberg 2</v>
      </c>
      <c r="B30" t="s">
        <v>1913</v>
      </c>
      <c r="C30" t="str">
        <f>Eingabe!AF52</f>
        <v>Mühling, Dirk</v>
      </c>
      <c r="D30">
        <f>Eingabe!AF72</f>
        <v>26</v>
      </c>
      <c r="E30">
        <f>Eingabe!AG72</f>
        <v>22</v>
      </c>
      <c r="F30">
        <f>Eingabe!AH72</f>
        <v>23</v>
      </c>
      <c r="G30">
        <f>Eingabe!AI72</f>
        <v>0</v>
      </c>
      <c r="H30">
        <f t="shared" si="7"/>
        <v>71</v>
      </c>
      <c r="I30">
        <f t="shared" si="8"/>
        <v>4</v>
      </c>
      <c r="K30">
        <f>IF(ISBLANK(J30),"",VLOOKUP(J30,Passnummern!$B$2:$C$3799,2,FALSE))</f>
      </c>
      <c r="L30">
        <f t="shared" si="2"/>
      </c>
    </row>
    <row r="31" spans="1:12" ht="12.75">
      <c r="A31" t="str">
        <f t="shared" si="9"/>
        <v>BGS Hardenberg 2</v>
      </c>
      <c r="B31" t="s">
        <v>1914</v>
      </c>
      <c r="C31" t="str">
        <f>Eingabe!AK52</f>
        <v>Bierfeld, Christian</v>
      </c>
      <c r="D31">
        <f>Eingabe!AK72</f>
        <v>26</v>
      </c>
      <c r="E31">
        <f>Eingabe!AL72</f>
        <v>27</v>
      </c>
      <c r="F31">
        <f>Eingabe!AM72</f>
        <v>26</v>
      </c>
      <c r="G31">
        <f>Eingabe!AN72</f>
        <v>0</v>
      </c>
      <c r="H31">
        <f t="shared" si="7"/>
        <v>79</v>
      </c>
      <c r="I31">
        <f t="shared" si="8"/>
        <v>1</v>
      </c>
      <c r="K31">
        <f>IF(ISBLANK(J31),"",VLOOKUP(J31,Passnummern!$B$2:$C$3799,2,FALSE))</f>
      </c>
      <c r="L31">
        <f t="shared" si="2"/>
      </c>
    </row>
    <row r="32" spans="3:12" ht="12.75">
      <c r="C32" s="1"/>
      <c r="D32" s="1"/>
      <c r="E32" s="1"/>
      <c r="F32" s="2"/>
      <c r="G32" s="2"/>
      <c r="H32" s="1"/>
      <c r="I32" s="1"/>
      <c r="K32">
        <f>IF(ISBLANK(J32),"",VLOOKUP(J32,Passnummern!$B$2:$C$3799,2,FALSE))</f>
      </c>
      <c r="L32">
        <f t="shared" si="2"/>
      </c>
    </row>
    <row r="33" spans="1:12" ht="12.75">
      <c r="A33" t="str">
        <f>Eingabe!A77</f>
        <v>MSF Brilon 1</v>
      </c>
      <c r="B33" t="s">
        <v>1912</v>
      </c>
      <c r="C33" t="str">
        <f>Eingabe!B77</f>
        <v>Piechotta, Robert</v>
      </c>
      <c r="D33">
        <f>Eingabe!B97</f>
        <v>26</v>
      </c>
      <c r="E33">
        <f>Eingabe!C97</f>
        <v>21</v>
      </c>
      <c r="F33">
        <f>Eingabe!D97</f>
        <v>24</v>
      </c>
      <c r="G33">
        <f>Eingabe!E97</f>
        <v>0</v>
      </c>
      <c r="H33">
        <f aca="true" t="shared" si="10" ref="H33:H41">SUM(D33:G33)</f>
        <v>71</v>
      </c>
      <c r="I33">
        <f aca="true" t="shared" si="11" ref="I33:I41">MAX(D33:F33)-MIN(D33:F33)</f>
        <v>5</v>
      </c>
      <c r="K33">
        <f>IF(ISBLANK(J33),"",VLOOKUP(J33,Passnummern!$B$2:$C$3799,2,FALSE))</f>
      </c>
      <c r="L33">
        <f t="shared" si="2"/>
      </c>
    </row>
    <row r="34" spans="1:12" ht="12.75">
      <c r="A34" t="str">
        <f>A33</f>
        <v>MSF Brilon 1</v>
      </c>
      <c r="B34" t="s">
        <v>1912</v>
      </c>
      <c r="C34" t="str">
        <f>Eingabe!G77</f>
        <v>Hesse, H.-Joachim</v>
      </c>
      <c r="D34">
        <f>Eingabe!G97</f>
        <v>23</v>
      </c>
      <c r="E34">
        <f>Eingabe!H97</f>
        <v>24</v>
      </c>
      <c r="F34">
        <f>Eingabe!I97</f>
        <v>24</v>
      </c>
      <c r="G34">
        <f>Eingabe!J97</f>
        <v>0</v>
      </c>
      <c r="H34">
        <f t="shared" si="10"/>
        <v>71</v>
      </c>
      <c r="I34">
        <f t="shared" si="11"/>
        <v>1</v>
      </c>
      <c r="K34">
        <f>IF(ISBLANK(J34),"",VLOOKUP(J34,Passnummern!$B$2:$C$3799,2,FALSE))</f>
      </c>
      <c r="L34">
        <f t="shared" si="2"/>
      </c>
    </row>
    <row r="35" spans="1:12" ht="12.75">
      <c r="A35" t="str">
        <f aca="true" t="shared" si="12" ref="A35:A41">A34</f>
        <v>MSF Brilon 1</v>
      </c>
      <c r="B35" t="s">
        <v>1912</v>
      </c>
      <c r="C35" t="str">
        <f>Eingabe!L77</f>
        <v>Becherer, Josef</v>
      </c>
      <c r="D35">
        <f>Eingabe!L97</f>
        <v>23</v>
      </c>
      <c r="E35">
        <f>Eingabe!M97</f>
        <v>23</v>
      </c>
      <c r="F35">
        <f>Eingabe!N97</f>
        <v>25</v>
      </c>
      <c r="G35">
        <f>Eingabe!O97</f>
        <v>0</v>
      </c>
      <c r="H35">
        <f t="shared" si="10"/>
        <v>71</v>
      </c>
      <c r="I35">
        <f t="shared" si="11"/>
        <v>2</v>
      </c>
      <c r="K35">
        <f>IF(ISBLANK(J35),"",VLOOKUP(J35,Passnummern!$B$2:$C$3799,2,FALSE))</f>
      </c>
      <c r="L35">
        <f t="shared" si="2"/>
      </c>
    </row>
    <row r="36" spans="1:12" ht="12.75">
      <c r="A36" t="str">
        <f t="shared" si="12"/>
        <v>MSF Brilon 1</v>
      </c>
      <c r="B36" t="s">
        <v>1912</v>
      </c>
      <c r="C36" t="str">
        <f>Eingabe!Q77</f>
        <v>Lemm, Andreas</v>
      </c>
      <c r="D36">
        <f>Eingabe!Q97</f>
        <v>23</v>
      </c>
      <c r="E36">
        <f>Eingabe!R97</f>
        <v>23</v>
      </c>
      <c r="F36">
        <f>Eingabe!S97</f>
        <v>28</v>
      </c>
      <c r="G36">
        <f>Eingabe!T97</f>
        <v>0</v>
      </c>
      <c r="H36">
        <f t="shared" si="10"/>
        <v>74</v>
      </c>
      <c r="I36">
        <f t="shared" si="11"/>
        <v>5</v>
      </c>
      <c r="K36">
        <f>IF(ISBLANK(J36),"",VLOOKUP(J36,Passnummern!$B$2:$C$3799,2,FALSE))</f>
      </c>
      <c r="L36">
        <f t="shared" si="2"/>
      </c>
    </row>
    <row r="37" spans="1:12" ht="12.75">
      <c r="A37" t="str">
        <f t="shared" si="12"/>
        <v>MSF Brilon 1</v>
      </c>
      <c r="B37" t="s">
        <v>1912</v>
      </c>
      <c r="C37" t="str">
        <f>Eingabe!V77</f>
        <v>Schilling, Marcel</v>
      </c>
      <c r="D37">
        <f>Eingabe!V97</f>
        <v>27</v>
      </c>
      <c r="E37">
        <f>Eingabe!W97</f>
        <v>25</v>
      </c>
      <c r="F37">
        <f>Eingabe!X97</f>
        <v>26</v>
      </c>
      <c r="G37">
        <f>Eingabe!Y97</f>
        <v>0</v>
      </c>
      <c r="H37">
        <f t="shared" si="10"/>
        <v>78</v>
      </c>
      <c r="I37">
        <f t="shared" si="11"/>
        <v>2</v>
      </c>
      <c r="K37">
        <f>IF(ISBLANK(J37),"",VLOOKUP(J37,Passnummern!$B$2:$C$3799,2,FALSE))</f>
      </c>
      <c r="L37">
        <f t="shared" si="2"/>
      </c>
    </row>
    <row r="38" spans="1:12" ht="12.75">
      <c r="A38" t="str">
        <f t="shared" si="12"/>
        <v>MSF Brilon 1</v>
      </c>
      <c r="B38" t="s">
        <v>1912</v>
      </c>
      <c r="C38" t="str">
        <f>Eingabe!AA77</f>
        <v>Piechotta, Rosemarie</v>
      </c>
      <c r="D38">
        <f>Eingabe!AA97</f>
        <v>26</v>
      </c>
      <c r="E38">
        <f>Eingabe!AB97</f>
        <v>29</v>
      </c>
      <c r="F38">
        <f>Eingabe!AC97</f>
        <v>23</v>
      </c>
      <c r="G38">
        <f>Eingabe!AD97</f>
        <v>0</v>
      </c>
      <c r="H38">
        <f t="shared" si="10"/>
        <v>78</v>
      </c>
      <c r="I38">
        <f t="shared" si="11"/>
        <v>6</v>
      </c>
      <c r="K38">
        <f>IF(ISBLANK(J38),"",VLOOKUP(J38,Passnummern!$B$2:$C$3799,2,FALSE))</f>
      </c>
      <c r="L38">
        <f t="shared" si="2"/>
      </c>
    </row>
    <row r="39" spans="1:12" ht="12.75">
      <c r="A39" t="str">
        <f t="shared" si="12"/>
        <v>MSF Brilon 1</v>
      </c>
      <c r="C39" s="1" t="s">
        <v>1909</v>
      </c>
      <c r="D39" s="1">
        <f>SUM(D33:D38)</f>
        <v>148</v>
      </c>
      <c r="E39" s="1">
        <f>SUM(E33:E38)</f>
        <v>145</v>
      </c>
      <c r="F39" s="1">
        <f>SUM(F33:F38)</f>
        <v>150</v>
      </c>
      <c r="G39" s="1">
        <f>SUM(G33:G38)</f>
        <v>0</v>
      </c>
      <c r="H39" s="1">
        <f t="shared" si="10"/>
        <v>443</v>
      </c>
      <c r="I39" s="1">
        <f t="shared" si="11"/>
        <v>5</v>
      </c>
      <c r="K39">
        <f>IF(ISBLANK(J39),"",VLOOKUP(J39,Passnummern!$B$2:$C$3799,2,FALSE))</f>
      </c>
      <c r="L39">
        <f t="shared" si="2"/>
      </c>
    </row>
    <row r="40" spans="1:12" ht="12.75">
      <c r="A40" t="str">
        <f t="shared" si="12"/>
        <v>MSF Brilon 1</v>
      </c>
      <c r="B40" t="s">
        <v>1913</v>
      </c>
      <c r="C40" t="str">
        <f>Eingabe!AF77</f>
        <v>Ziegler, Sebastian</v>
      </c>
      <c r="D40">
        <f>Eingabe!AF97</f>
        <v>30</v>
      </c>
      <c r="E40">
        <f>Eingabe!AG97</f>
        <v>26</v>
      </c>
      <c r="F40">
        <f>Eingabe!AH97</f>
        <v>32</v>
      </c>
      <c r="G40">
        <f>Eingabe!AI97</f>
        <v>0</v>
      </c>
      <c r="H40">
        <f t="shared" si="10"/>
        <v>88</v>
      </c>
      <c r="I40">
        <f t="shared" si="11"/>
        <v>6</v>
      </c>
      <c r="K40">
        <f>IF(ISBLANK(J40),"",VLOOKUP(J40,Passnummern!$B$2:$C$3799,2,FALSE))</f>
      </c>
      <c r="L40">
        <f t="shared" si="2"/>
      </c>
    </row>
    <row r="41" spans="1:12" ht="12.75">
      <c r="A41" t="str">
        <f t="shared" si="12"/>
        <v>MSF Brilon 1</v>
      </c>
      <c r="B41" t="s">
        <v>1914</v>
      </c>
      <c r="C41" t="str">
        <f>Eingabe!AK77</f>
        <v>Kaiser, Thomas</v>
      </c>
      <c r="D41">
        <f>Eingabe!AK97</f>
        <v>33</v>
      </c>
      <c r="E41">
        <f>Eingabe!AL97</f>
        <v>23</v>
      </c>
      <c r="F41">
        <f>Eingabe!AM97</f>
        <v>28</v>
      </c>
      <c r="G41">
        <f>Eingabe!AN97</f>
        <v>0</v>
      </c>
      <c r="H41">
        <f t="shared" si="10"/>
        <v>84</v>
      </c>
      <c r="I41">
        <f t="shared" si="11"/>
        <v>10</v>
      </c>
      <c r="K41">
        <f>IF(ISBLANK(J41),"",VLOOKUP(J41,Passnummern!$B$2:$C$3799,2,FALSE))</f>
      </c>
      <c r="L41">
        <f t="shared" si="2"/>
      </c>
    </row>
    <row r="42" spans="3:12" ht="12.75">
      <c r="C42" s="1"/>
      <c r="D42" s="1"/>
      <c r="E42" s="1"/>
      <c r="F42" s="2"/>
      <c r="G42" s="2"/>
      <c r="H42" s="1"/>
      <c r="I42" s="1"/>
      <c r="K42">
        <f>IF(ISBLANK(J42),"",VLOOKUP(J42,Passnummern!$B$2:$C$3799,2,FALSE))</f>
      </c>
      <c r="L42">
        <f t="shared" si="2"/>
      </c>
    </row>
    <row r="43" spans="1:12" ht="12.75">
      <c r="A43" t="str">
        <f>Eingabe!A102</f>
        <v>BGC Dormagen 1</v>
      </c>
      <c r="B43" t="s">
        <v>1912</v>
      </c>
      <c r="C43" t="str">
        <f>Eingabe!B102</f>
        <v>Wetzel, Markus</v>
      </c>
      <c r="D43">
        <f>Eingabe!B122</f>
        <v>19</v>
      </c>
      <c r="E43">
        <f>Eingabe!C122</f>
        <v>31</v>
      </c>
      <c r="F43">
        <f>Eingabe!D122</f>
        <v>26</v>
      </c>
      <c r="G43">
        <f>Eingabe!E122</f>
        <v>0</v>
      </c>
      <c r="H43">
        <f aca="true" t="shared" si="13" ref="H43:H50">SUM(D43:G43)</f>
        <v>76</v>
      </c>
      <c r="I43">
        <f aca="true" t="shared" si="14" ref="I43:I50">MAX(D43:F43)-MIN(D43:F43)</f>
        <v>12</v>
      </c>
      <c r="K43">
        <f>IF(ISBLANK(J43),"",VLOOKUP(J43,Passnummern!$B$2:$C$3799,2,FALSE))</f>
      </c>
      <c r="L43">
        <f t="shared" si="2"/>
      </c>
    </row>
    <row r="44" spans="1:12" ht="12.75">
      <c r="A44" t="str">
        <f>A43</f>
        <v>BGC Dormagen 1</v>
      </c>
      <c r="B44" t="s">
        <v>1912</v>
      </c>
      <c r="C44" t="str">
        <f>Eingabe!G102</f>
        <v>Wetzel, Klaus</v>
      </c>
      <c r="D44">
        <f>Eingabe!G122</f>
        <v>31</v>
      </c>
      <c r="E44">
        <f>Eingabe!H122</f>
        <v>26</v>
      </c>
      <c r="F44">
        <f>Eingabe!I122</f>
        <v>22</v>
      </c>
      <c r="G44">
        <f>Eingabe!J122</f>
        <v>0</v>
      </c>
      <c r="H44">
        <f t="shared" si="13"/>
        <v>79</v>
      </c>
      <c r="I44">
        <f t="shared" si="14"/>
        <v>9</v>
      </c>
      <c r="K44">
        <f>IF(ISBLANK(J44),"",VLOOKUP(J44,Passnummern!$B$2:$C$3799,2,FALSE))</f>
      </c>
      <c r="L44">
        <f t="shared" si="2"/>
      </c>
    </row>
    <row r="45" spans="1:12" ht="12.75">
      <c r="A45" t="str">
        <f aca="true" t="shared" si="15" ref="A45:A50">A44</f>
        <v>BGC Dormagen 1</v>
      </c>
      <c r="B45" t="s">
        <v>1912</v>
      </c>
      <c r="C45" t="str">
        <f>Eingabe!L102</f>
        <v>Peuker, Vanessa</v>
      </c>
      <c r="D45">
        <f>Eingabe!L122</f>
        <v>24</v>
      </c>
      <c r="E45">
        <f>Eingabe!M122</f>
        <v>27</v>
      </c>
      <c r="F45">
        <f>Eingabe!N122</f>
        <v>21</v>
      </c>
      <c r="G45">
        <f>Eingabe!O122</f>
        <v>0</v>
      </c>
      <c r="H45">
        <f t="shared" si="13"/>
        <v>72</v>
      </c>
      <c r="I45">
        <f t="shared" si="14"/>
        <v>6</v>
      </c>
      <c r="K45">
        <f>IF(ISBLANK(J45),"",VLOOKUP(J45,Passnummern!$B$2:$C$3799,2,FALSE))</f>
      </c>
      <c r="L45">
        <f t="shared" si="2"/>
      </c>
    </row>
    <row r="46" spans="1:12" ht="12.75">
      <c r="A46" t="str">
        <f t="shared" si="15"/>
        <v>BGC Dormagen 1</v>
      </c>
      <c r="B46" t="s">
        <v>1912</v>
      </c>
      <c r="C46" t="str">
        <f>Eingabe!Q102</f>
        <v>Peuker, Hans-Jürgen</v>
      </c>
      <c r="D46">
        <f>Eingabe!Q122</f>
        <v>30</v>
      </c>
      <c r="E46">
        <f>Eingabe!R122</f>
        <v>30</v>
      </c>
      <c r="F46">
        <f>Eingabe!S122</f>
        <v>23</v>
      </c>
      <c r="G46">
        <f>Eingabe!T122</f>
        <v>0</v>
      </c>
      <c r="H46">
        <f t="shared" si="13"/>
        <v>83</v>
      </c>
      <c r="I46">
        <f t="shared" si="14"/>
        <v>7</v>
      </c>
      <c r="K46">
        <f>IF(ISBLANK(J46),"",VLOOKUP(J46,Passnummern!$B$2:$C$3799,2,FALSE))</f>
      </c>
      <c r="L46">
        <f t="shared" si="2"/>
      </c>
    </row>
    <row r="47" spans="1:12" ht="12.75">
      <c r="A47" t="str">
        <f t="shared" si="15"/>
        <v>BGC Dormagen 1</v>
      </c>
      <c r="B47" t="s">
        <v>1912</v>
      </c>
      <c r="C47" t="str">
        <f>Eingabe!V102</f>
        <v>Todtenhöfer, Klaus</v>
      </c>
      <c r="D47">
        <f>Eingabe!V122</f>
        <v>29</v>
      </c>
      <c r="E47">
        <f>Eingabe!W122</f>
        <v>25</v>
      </c>
      <c r="F47">
        <f>Eingabe!X122</f>
        <v>24</v>
      </c>
      <c r="G47">
        <f>Eingabe!Y122</f>
        <v>0</v>
      </c>
      <c r="H47">
        <f t="shared" si="13"/>
        <v>78</v>
      </c>
      <c r="I47">
        <f t="shared" si="14"/>
        <v>5</v>
      </c>
      <c r="K47">
        <f>IF(ISBLANK(J47),"",VLOOKUP(J47,Passnummern!$B$2:$C$3799,2,FALSE))</f>
      </c>
      <c r="L47">
        <f t="shared" si="2"/>
      </c>
    </row>
    <row r="48" spans="1:12" ht="12.75">
      <c r="A48" t="str">
        <f t="shared" si="15"/>
        <v>BGC Dormagen 1</v>
      </c>
      <c r="B48" t="s">
        <v>1912</v>
      </c>
      <c r="C48" t="str">
        <f>Eingabe!AA102</f>
        <v>Ecker, Oliver</v>
      </c>
      <c r="D48">
        <f>Eingabe!AA122</f>
        <v>20</v>
      </c>
      <c r="E48">
        <f>Eingabe!AB122</f>
        <v>24</v>
      </c>
      <c r="F48">
        <f>Eingabe!AC122</f>
        <v>23</v>
      </c>
      <c r="G48">
        <f>Eingabe!AD122</f>
        <v>0</v>
      </c>
      <c r="H48">
        <f t="shared" si="13"/>
        <v>67</v>
      </c>
      <c r="I48">
        <f t="shared" si="14"/>
        <v>4</v>
      </c>
      <c r="K48">
        <f>IF(ISBLANK(J48),"",VLOOKUP(J48,Passnummern!$B$2:$C$3799,2,FALSE))</f>
      </c>
      <c r="L48">
        <f t="shared" si="2"/>
      </c>
    </row>
    <row r="49" spans="1:12" ht="12.75">
      <c r="A49" t="str">
        <f t="shared" si="15"/>
        <v>BGC Dormagen 1</v>
      </c>
      <c r="C49" s="1" t="s">
        <v>1909</v>
      </c>
      <c r="D49" s="1">
        <f>SUM(D43:D48)</f>
        <v>153</v>
      </c>
      <c r="E49" s="1">
        <f>SUM(E43:E48)</f>
        <v>163</v>
      </c>
      <c r="F49" s="1">
        <f>SUM(F43:F48)</f>
        <v>139</v>
      </c>
      <c r="G49" s="1">
        <f>SUM(G43:G48)</f>
        <v>0</v>
      </c>
      <c r="H49" s="1">
        <f t="shared" si="13"/>
        <v>455</v>
      </c>
      <c r="I49" s="1">
        <f t="shared" si="14"/>
        <v>24</v>
      </c>
      <c r="K49">
        <f>IF(ISBLANK(J49),"",VLOOKUP(J49,Passnummern!$B$2:$C$3799,2,FALSE))</f>
      </c>
      <c r="L49">
        <f t="shared" si="2"/>
      </c>
    </row>
    <row r="50" spans="1:12" ht="12.75">
      <c r="A50" t="str">
        <f t="shared" si="15"/>
        <v>BGC Dormagen 1</v>
      </c>
      <c r="B50" t="s">
        <v>1913</v>
      </c>
      <c r="C50" t="str">
        <f>Eingabe!AF102</f>
        <v>Grobe, Pascal</v>
      </c>
      <c r="D50">
        <f>Eingabe!AF122</f>
        <v>27</v>
      </c>
      <c r="E50">
        <f>Eingabe!AG122</f>
        <v>24</v>
      </c>
      <c r="F50">
        <f>Eingabe!AH122</f>
        <v>26</v>
      </c>
      <c r="G50">
        <f>Eingabe!AI122</f>
        <v>0</v>
      </c>
      <c r="H50">
        <f t="shared" si="13"/>
        <v>77</v>
      </c>
      <c r="I50">
        <f t="shared" si="14"/>
        <v>3</v>
      </c>
      <c r="K50">
        <f>IF(ISBLANK(J50),"",VLOOKUP(J50,Passnummern!$B$2:$C$3799,2,FALSE))</f>
      </c>
      <c r="L50">
        <f t="shared" si="2"/>
      </c>
    </row>
    <row r="51" spans="3:11" ht="12.75">
      <c r="C51" s="1"/>
      <c r="D51" s="1"/>
      <c r="E51" s="1"/>
      <c r="F51" s="2"/>
      <c r="G51" s="2"/>
      <c r="H51" s="1"/>
      <c r="I51" s="1"/>
      <c r="K51">
        <f>IF(ISBLANK(J51),"",VLOOKUP(J51,Passnummern!$B$2:$C$3799,2,FALSE))</f>
      </c>
    </row>
    <row r="52" spans="1:12" ht="12.75">
      <c r="A52" t="str">
        <f>Eingabe!A127</f>
        <v>Kölner MC 1</v>
      </c>
      <c r="B52" t="s">
        <v>1912</v>
      </c>
      <c r="C52" t="str">
        <f>Eingabe!B127</f>
        <v>Lanfer, Martin</v>
      </c>
      <c r="D52">
        <f>Eingabe!B147</f>
        <v>28</v>
      </c>
      <c r="E52">
        <f>Eingabe!C147</f>
        <v>22</v>
      </c>
      <c r="F52">
        <f>Eingabe!D147</f>
        <v>23</v>
      </c>
      <c r="G52">
        <f>Eingabe!E147</f>
        <v>0</v>
      </c>
      <c r="H52">
        <f aca="true" t="shared" si="16" ref="H52:H60">SUM(D52:G52)</f>
        <v>73</v>
      </c>
      <c r="I52">
        <f aca="true" t="shared" si="17" ref="I52:I60">MAX(D52:F52)-MIN(D52:F52)</f>
        <v>6</v>
      </c>
      <c r="K52">
        <f>IF(ISBLANK(J52),"",VLOOKUP(J52,Passnummern!$B$2:$C$3799,2,FALSE))</f>
      </c>
      <c r="L52">
        <f t="shared" si="2"/>
      </c>
    </row>
    <row r="53" spans="1:12" ht="12.75">
      <c r="A53" t="str">
        <f>A52</f>
        <v>Kölner MC 1</v>
      </c>
      <c r="B53" t="s">
        <v>1912</v>
      </c>
      <c r="C53" t="str">
        <f>Eingabe!G127</f>
        <v>Brodesser, Josef</v>
      </c>
      <c r="D53">
        <f>Eingabe!G147</f>
        <v>26</v>
      </c>
      <c r="E53">
        <f>Eingabe!H147</f>
        <v>24</v>
      </c>
      <c r="F53">
        <f>Eingabe!I147</f>
        <v>26</v>
      </c>
      <c r="G53">
        <f>Eingabe!J147</f>
        <v>0</v>
      </c>
      <c r="H53">
        <f t="shared" si="16"/>
        <v>76</v>
      </c>
      <c r="I53">
        <f t="shared" si="17"/>
        <v>2</v>
      </c>
      <c r="K53">
        <f>IF(ISBLANK(J53),"",VLOOKUP(J53,Passnummern!$B$2:$C$3799,2,FALSE))</f>
      </c>
      <c r="L53">
        <f aca="true" t="shared" si="18" ref="L53:L60">IF(J53&lt;&gt;"",H53,"")</f>
      </c>
    </row>
    <row r="54" spans="1:12" ht="12.75">
      <c r="A54" t="str">
        <f aca="true" t="shared" si="19" ref="A54:A60">A53</f>
        <v>Kölner MC 1</v>
      </c>
      <c r="B54" t="s">
        <v>1912</v>
      </c>
      <c r="C54" t="str">
        <f>Eingabe!L127</f>
        <v>Bemelmanns, Wilfried</v>
      </c>
      <c r="D54">
        <f>Eingabe!L147</f>
        <v>24</v>
      </c>
      <c r="E54">
        <f>Eingabe!M147</f>
        <v>25</v>
      </c>
      <c r="F54">
        <f>Eingabe!N147</f>
        <v>23</v>
      </c>
      <c r="G54">
        <f>Eingabe!O147</f>
        <v>0</v>
      </c>
      <c r="H54">
        <f t="shared" si="16"/>
        <v>72</v>
      </c>
      <c r="I54">
        <f t="shared" si="17"/>
        <v>2</v>
      </c>
      <c r="K54">
        <f>IF(ISBLANK(J54),"",VLOOKUP(J54,Passnummern!$B$2:$C$3799,2,FALSE))</f>
      </c>
      <c r="L54">
        <f t="shared" si="18"/>
      </c>
    </row>
    <row r="55" spans="1:12" ht="12.75">
      <c r="A55" t="str">
        <f t="shared" si="19"/>
        <v>Kölner MC 1</v>
      </c>
      <c r="B55" t="s">
        <v>1912</v>
      </c>
      <c r="C55" t="str">
        <f>Eingabe!Q127</f>
        <v>Esser, Gerd</v>
      </c>
      <c r="D55">
        <f>Eingabe!Q147</f>
        <v>30</v>
      </c>
      <c r="E55">
        <f>Eingabe!R147</f>
        <v>23</v>
      </c>
      <c r="F55">
        <f>Eingabe!S147</f>
        <v>22</v>
      </c>
      <c r="G55">
        <f>Eingabe!T147</f>
        <v>0</v>
      </c>
      <c r="H55">
        <f t="shared" si="16"/>
        <v>75</v>
      </c>
      <c r="I55">
        <f t="shared" si="17"/>
        <v>8</v>
      </c>
      <c r="K55">
        <f>IF(ISBLANK(J55),"",VLOOKUP(J55,Passnummern!$B$2:$C$3799,2,FALSE))</f>
      </c>
      <c r="L55">
        <f t="shared" si="18"/>
      </c>
    </row>
    <row r="56" spans="1:12" ht="12.75">
      <c r="A56" t="str">
        <f t="shared" si="19"/>
        <v>Kölner MC 1</v>
      </c>
      <c r="B56" t="s">
        <v>1912</v>
      </c>
      <c r="C56" t="str">
        <f>Eingabe!V127</f>
        <v>Vogt, Markus</v>
      </c>
      <c r="D56">
        <f>Eingabe!V147</f>
        <v>27</v>
      </c>
      <c r="E56">
        <f>Eingabe!W147</f>
        <v>24</v>
      </c>
      <c r="F56">
        <f>Eingabe!X147</f>
        <v>24</v>
      </c>
      <c r="G56">
        <f>Eingabe!Y147</f>
        <v>0</v>
      </c>
      <c r="H56">
        <f t="shared" si="16"/>
        <v>75</v>
      </c>
      <c r="I56">
        <f t="shared" si="17"/>
        <v>3</v>
      </c>
      <c r="K56">
        <f>IF(ISBLANK(J56),"",VLOOKUP(J56,Passnummern!$B$2:$C$3799,2,FALSE))</f>
      </c>
      <c r="L56">
        <f t="shared" si="18"/>
      </c>
    </row>
    <row r="57" spans="1:12" ht="12.75">
      <c r="A57" t="str">
        <f t="shared" si="19"/>
        <v>Kölner MC 1</v>
      </c>
      <c r="B57" t="s">
        <v>1912</v>
      </c>
      <c r="C57" t="str">
        <f>Eingabe!AA127</f>
        <v>Simons, Frank</v>
      </c>
      <c r="D57">
        <f>Eingabe!AA147</f>
        <v>22</v>
      </c>
      <c r="E57">
        <f>Eingabe!AB147</f>
        <v>19</v>
      </c>
      <c r="F57">
        <f>Eingabe!AC147</f>
        <v>27</v>
      </c>
      <c r="G57">
        <f>Eingabe!AD147</f>
        <v>0</v>
      </c>
      <c r="H57">
        <f t="shared" si="16"/>
        <v>68</v>
      </c>
      <c r="I57">
        <f t="shared" si="17"/>
        <v>8</v>
      </c>
      <c r="K57">
        <f>IF(ISBLANK(J57),"",VLOOKUP(J57,Passnummern!$B$2:$C$3799,2,FALSE))</f>
      </c>
      <c r="L57">
        <f t="shared" si="18"/>
      </c>
    </row>
    <row r="58" spans="1:12" ht="12.75">
      <c r="A58" t="str">
        <f t="shared" si="19"/>
        <v>Kölner MC 1</v>
      </c>
      <c r="C58" s="1" t="s">
        <v>1909</v>
      </c>
      <c r="D58" s="1">
        <f>SUM(D52:D57)</f>
        <v>157</v>
      </c>
      <c r="E58" s="1">
        <f>SUM(E52:E57)</f>
        <v>137</v>
      </c>
      <c r="F58" s="1">
        <f>SUM(F52:F57)</f>
        <v>145</v>
      </c>
      <c r="G58" s="1">
        <f>SUM(G52:G57)</f>
        <v>0</v>
      </c>
      <c r="H58" s="1">
        <f t="shared" si="16"/>
        <v>439</v>
      </c>
      <c r="I58" s="1">
        <f t="shared" si="17"/>
        <v>20</v>
      </c>
      <c r="K58">
        <f>IF(ISBLANK(J58),"",VLOOKUP(J58,Passnummern!$B$2:$C$3799,2,FALSE))</f>
      </c>
      <c r="L58">
        <f t="shared" si="18"/>
      </c>
    </row>
    <row r="59" spans="1:12" ht="12.75">
      <c r="A59" t="str">
        <f t="shared" si="19"/>
        <v>Kölner MC 1</v>
      </c>
      <c r="B59" t="s">
        <v>1913</v>
      </c>
      <c r="C59" t="str">
        <f>Eingabe!AF127</f>
        <v>Schnadt, Jochen</v>
      </c>
      <c r="D59">
        <f>Eingabe!AF147</f>
        <v>24</v>
      </c>
      <c r="E59">
        <f>Eingabe!AG147</f>
        <v>20</v>
      </c>
      <c r="F59">
        <f>Eingabe!AH147</f>
        <v>30</v>
      </c>
      <c r="G59">
        <f>Eingabe!AI147</f>
        <v>0</v>
      </c>
      <c r="H59">
        <f t="shared" si="16"/>
        <v>74</v>
      </c>
      <c r="I59">
        <f t="shared" si="17"/>
        <v>10</v>
      </c>
      <c r="K59">
        <f>IF(ISBLANK(J59),"",VLOOKUP(J59,Passnummern!$B$2:$C$3799,2,FALSE))</f>
      </c>
      <c r="L59">
        <f t="shared" si="18"/>
      </c>
    </row>
    <row r="60" spans="1:12" ht="12.75">
      <c r="A60" t="str">
        <f t="shared" si="19"/>
        <v>Kölner MC 1</v>
      </c>
      <c r="B60" t="s">
        <v>1914</v>
      </c>
      <c r="C60" t="str">
        <f>Eingabe!AK127</f>
        <v>Eidenberg, Udo</v>
      </c>
      <c r="D60">
        <f>Eingabe!AK147</f>
        <v>25</v>
      </c>
      <c r="E60">
        <f>Eingabe!AL147</f>
        <v>27</v>
      </c>
      <c r="F60">
        <f>Eingabe!AM147</f>
        <v>32</v>
      </c>
      <c r="G60">
        <f>Eingabe!AN147</f>
        <v>0</v>
      </c>
      <c r="H60">
        <f t="shared" si="16"/>
        <v>84</v>
      </c>
      <c r="I60">
        <f t="shared" si="17"/>
        <v>7</v>
      </c>
      <c r="K60">
        <f>IF(ISBLANK(J60),"",VLOOKUP(J60,Passnummern!$B$2:$C$3799,2,FALSE))</f>
      </c>
      <c r="L60">
        <f t="shared" si="18"/>
      </c>
    </row>
    <row r="61" spans="3:9" ht="12.75">
      <c r="C61" s="1"/>
      <c r="D61" s="1"/>
      <c r="E61" s="1"/>
      <c r="F61" s="2"/>
      <c r="G61" s="2"/>
      <c r="H61" s="1"/>
      <c r="I61" s="1"/>
    </row>
    <row r="62" spans="1:5" ht="12.75">
      <c r="A62" s="1" t="s">
        <v>1915</v>
      </c>
      <c r="B62" s="1" t="s">
        <v>1916</v>
      </c>
      <c r="C62" s="1" t="s">
        <v>1912</v>
      </c>
      <c r="D62" s="1" t="s">
        <v>1917</v>
      </c>
      <c r="E62" s="1" t="s">
        <v>1918</v>
      </c>
    </row>
    <row r="63" spans="2:5" ht="12.75">
      <c r="B63">
        <v>1</v>
      </c>
      <c r="C63" t="str">
        <f>Hilfe!I1</f>
        <v>MGC Biebertal 1</v>
      </c>
      <c r="D63" s="3" t="s">
        <v>1919</v>
      </c>
      <c r="E63">
        <f>Hilfe!J1</f>
        <v>407</v>
      </c>
    </row>
    <row r="64" spans="2:5" ht="12.75">
      <c r="B64">
        <v>2</v>
      </c>
      <c r="C64" t="str">
        <f>Hilfe!I2</f>
        <v>BGS Hardenberg 2</v>
      </c>
      <c r="D64" s="3" t="s">
        <v>1920</v>
      </c>
      <c r="E64">
        <f>Hilfe!J2</f>
        <v>437</v>
      </c>
    </row>
    <row r="65" spans="2:5" ht="12.75">
      <c r="B65">
        <v>3</v>
      </c>
      <c r="C65" t="str">
        <f>Hilfe!I3</f>
        <v>Kölner MC 1</v>
      </c>
      <c r="D65" s="3" t="s">
        <v>1921</v>
      </c>
      <c r="E65">
        <f>Hilfe!J3</f>
        <v>439</v>
      </c>
    </row>
    <row r="66" spans="2:5" ht="12.75">
      <c r="B66">
        <v>4</v>
      </c>
      <c r="C66" t="str">
        <f>Hilfe!I4</f>
        <v>MSF Brilon 1</v>
      </c>
      <c r="D66" s="3" t="s">
        <v>1922</v>
      </c>
      <c r="E66">
        <f>Hilfe!J4</f>
        <v>443</v>
      </c>
    </row>
    <row r="67" spans="2:5" ht="12.75">
      <c r="B67">
        <v>5</v>
      </c>
      <c r="C67" t="str">
        <f>Hilfe!I5</f>
        <v>BGC Dormagen 1</v>
      </c>
      <c r="D67" s="3" t="s">
        <v>1923</v>
      </c>
      <c r="E67">
        <f>Hilfe!J5</f>
        <v>455</v>
      </c>
    </row>
    <row r="68" spans="2:5" ht="12.75">
      <c r="B68">
        <v>6</v>
      </c>
      <c r="C68" t="str">
        <f>Hilfe!I6</f>
        <v>MGC "AS" Witten 2</v>
      </c>
      <c r="D68" s="3" t="s">
        <v>1924</v>
      </c>
      <c r="E68">
        <f>Hilfe!J6</f>
        <v>466</v>
      </c>
    </row>
    <row r="69" ht="12.75">
      <c r="D69" s="3"/>
    </row>
    <row r="70" spans="1:5" ht="12.75">
      <c r="A70" s="1" t="s">
        <v>1925</v>
      </c>
      <c r="B70" s="1" t="s">
        <v>1916</v>
      </c>
      <c r="C70" s="1" t="s">
        <v>1912</v>
      </c>
      <c r="D70" s="1" t="s">
        <v>1917</v>
      </c>
      <c r="E70" s="1" t="s">
        <v>1918</v>
      </c>
    </row>
    <row r="71" spans="2:5" ht="12.75">
      <c r="B71">
        <v>1</v>
      </c>
      <c r="C71" t="s">
        <v>1926</v>
      </c>
      <c r="D71" s="3" t="s">
        <v>1927</v>
      </c>
      <c r="E71">
        <f>407+603</f>
        <v>1010</v>
      </c>
    </row>
    <row r="72" spans="2:5" ht="12.75">
      <c r="B72">
        <v>2</v>
      </c>
      <c r="C72" t="s">
        <v>1928</v>
      </c>
      <c r="D72" s="3" t="s">
        <v>1927</v>
      </c>
      <c r="E72">
        <f>439+591</f>
        <v>1030</v>
      </c>
    </row>
    <row r="73" spans="2:5" ht="12.75">
      <c r="B73">
        <v>3</v>
      </c>
      <c r="C73" t="s">
        <v>1929</v>
      </c>
      <c r="D73" s="3" t="s">
        <v>1930</v>
      </c>
      <c r="E73">
        <f>437+605</f>
        <v>1042</v>
      </c>
    </row>
    <row r="74" spans="2:5" ht="12.75">
      <c r="B74">
        <v>4</v>
      </c>
      <c r="C74" t="s">
        <v>1931</v>
      </c>
      <c r="D74" s="3" t="s">
        <v>1932</v>
      </c>
      <c r="E74">
        <f>466+598</f>
        <v>1064</v>
      </c>
    </row>
    <row r="75" spans="2:5" ht="12.75">
      <c r="B75">
        <v>5</v>
      </c>
      <c r="C75" t="s">
        <v>1933</v>
      </c>
      <c r="D75" s="3" t="s">
        <v>1934</v>
      </c>
      <c r="E75">
        <f>443+620</f>
        <v>1063</v>
      </c>
    </row>
    <row r="76" spans="2:5" ht="12.75">
      <c r="B76">
        <v>6</v>
      </c>
      <c r="C76" t="s">
        <v>1935</v>
      </c>
      <c r="D76" s="3" t="s">
        <v>1934</v>
      </c>
      <c r="E76">
        <f>455+609</f>
        <v>1064</v>
      </c>
    </row>
    <row r="77" ht="12.75">
      <c r="D77" s="4"/>
    </row>
    <row r="78" ht="12.75">
      <c r="A78" s="1" t="s">
        <v>1936</v>
      </c>
    </row>
    <row r="79" spans="1:3" ht="12.75">
      <c r="A79" t="s">
        <v>1937</v>
      </c>
      <c r="B79" t="s">
        <v>1938</v>
      </c>
      <c r="C79" s="5">
        <v>62</v>
      </c>
    </row>
    <row r="80" spans="1:3" ht="12.75">
      <c r="A80" t="s">
        <v>1939</v>
      </c>
      <c r="B80" t="s">
        <v>1938</v>
      </c>
      <c r="C80" s="5">
        <v>64</v>
      </c>
    </row>
    <row r="81" spans="1:3" ht="12.75">
      <c r="A81" t="s">
        <v>1940</v>
      </c>
      <c r="B81" t="s">
        <v>1941</v>
      </c>
      <c r="C81" s="5">
        <v>66</v>
      </c>
    </row>
    <row r="82" spans="1:3" ht="12.75">
      <c r="A82" t="s">
        <v>1942</v>
      </c>
      <c r="B82" t="s">
        <v>1938</v>
      </c>
      <c r="C82" s="5">
        <v>67</v>
      </c>
    </row>
    <row r="83" spans="1:3" ht="12.75">
      <c r="A83" t="s">
        <v>1943</v>
      </c>
      <c r="B83" t="s">
        <v>1944</v>
      </c>
      <c r="C83" s="5">
        <v>67</v>
      </c>
    </row>
    <row r="84" spans="1:3" ht="12.75">
      <c r="A84" t="s">
        <v>1945</v>
      </c>
      <c r="B84" t="s">
        <v>1946</v>
      </c>
      <c r="C84" s="5">
        <v>67</v>
      </c>
    </row>
    <row r="85" spans="1:3" ht="12.75">
      <c r="A85" t="s">
        <v>1947</v>
      </c>
      <c r="B85" t="s">
        <v>1941</v>
      </c>
      <c r="C85" s="5">
        <v>67</v>
      </c>
    </row>
  </sheetData>
  <sheetProtection/>
  <printOptions/>
  <pageMargins left="0.5905511811023623" right="0" top="0.3937007874015748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65"/>
  <sheetViews>
    <sheetView zoomScalePageLayoutView="0" workbookViewId="0" topLeftCell="A1">
      <selection activeCell="A1" sqref="A1:G1"/>
    </sheetView>
  </sheetViews>
  <sheetFormatPr defaultColWidth="14.7109375" defaultRowHeight="12.75"/>
  <cols>
    <col min="1" max="1" width="10.8515625" style="0" bestFit="1" customWidth="1"/>
    <col min="2" max="9" width="9.7109375" style="0" customWidth="1"/>
  </cols>
  <sheetData>
    <row r="1" spans="1:7" ht="15.75">
      <c r="A1" s="49" t="s">
        <v>1948</v>
      </c>
      <c r="B1" s="49"/>
      <c r="C1" s="49"/>
      <c r="D1" s="49"/>
      <c r="E1" s="49"/>
      <c r="F1" s="49"/>
      <c r="G1" s="49"/>
    </row>
    <row r="2" spans="1:7" ht="12.75">
      <c r="A2" t="s">
        <v>1949</v>
      </c>
      <c r="B2" s="6" t="str">
        <f>Eingabe!A1</f>
        <v>Witten</v>
      </c>
      <c r="C2" s="6" t="str">
        <f>Eingabe!A26</f>
        <v>Biebertal</v>
      </c>
      <c r="D2" s="6" t="str">
        <f>Eingabe!A51</f>
        <v>Hardenberg</v>
      </c>
      <c r="E2" s="6" t="str">
        <f>Eingabe!A76</f>
        <v>Brilon</v>
      </c>
      <c r="F2" s="6" t="str">
        <f>Eingabe!A101</f>
        <v>Dormagen</v>
      </c>
      <c r="G2" s="6" t="str">
        <f>Eingabe!A126</f>
        <v>Köln</v>
      </c>
    </row>
    <row r="3" spans="1:7" ht="12.75">
      <c r="A3" t="s">
        <v>1950</v>
      </c>
      <c r="B3" s="7">
        <f>SUMPRODUCT(Eingabe!$B4:$AP4,Eingabe!$B$24:$AP$24)</f>
        <v>22</v>
      </c>
      <c r="C3" s="7">
        <f>SUMPRODUCT(Eingabe!$B29:$AP29,Eingabe!$B$49:$AP$49)</f>
        <v>21</v>
      </c>
      <c r="D3" s="7">
        <f>SUMPRODUCT(Eingabe!$B54:$AP54,Eingabe!$B$74:$AP$74)</f>
        <v>22</v>
      </c>
      <c r="E3" s="7">
        <f>SUMPRODUCT(Eingabe!$B79:$AP79,Eingabe!$B$99:$AP$99)</f>
        <v>19</v>
      </c>
      <c r="F3" s="7">
        <f>SUMPRODUCT(Eingabe!$B104:$AP104,Eingabe!$B$124:$AP$124)</f>
        <v>20</v>
      </c>
      <c r="G3" s="8">
        <f>SUMPRODUCT(Eingabe!$B129:$AP129,Eingabe!$B$149:$AP$149)</f>
        <v>18</v>
      </c>
    </row>
    <row r="4" spans="1:7" ht="12.75">
      <c r="A4" t="s">
        <v>1951</v>
      </c>
      <c r="B4" s="7">
        <f>SUMPRODUCT(Eingabe!$B5:$AP5,Eingabe!$B$24:$AP$24)</f>
        <v>29</v>
      </c>
      <c r="C4" s="7">
        <f>SUMPRODUCT(Eingabe!$B30:$AP30,Eingabe!$B$49:$AP$49)</f>
        <v>29</v>
      </c>
      <c r="D4" s="7">
        <f>SUMPRODUCT(Eingabe!$B55:$AP55,Eingabe!$B$74:$AP$74)</f>
        <v>27</v>
      </c>
      <c r="E4" s="8">
        <f>SUMPRODUCT(Eingabe!$B80:$AP80,Eingabe!$B$99:$AP$99)</f>
        <v>26</v>
      </c>
      <c r="F4" s="7">
        <f>SUMPRODUCT(Eingabe!$B105:$AP105,Eingabe!$B$124:$AP$124)</f>
        <v>28</v>
      </c>
      <c r="G4" s="7">
        <f>SUMPRODUCT(Eingabe!$B130:$AP130,Eingabe!$B$149:$AP$149)</f>
        <v>28</v>
      </c>
    </row>
    <row r="5" spans="1:7" ht="12.75">
      <c r="A5" t="s">
        <v>1952</v>
      </c>
      <c r="B5" s="7">
        <f>SUMPRODUCT(Eingabe!$B6:$AP6,Eingabe!$B$24:$AP$24)</f>
        <v>24</v>
      </c>
      <c r="C5" s="8">
        <f>SUMPRODUCT(Eingabe!$B31:$AP31,Eingabe!$B$49:$AP$49)</f>
        <v>18</v>
      </c>
      <c r="D5" s="7">
        <f>SUMPRODUCT(Eingabe!$B56:$AP56,Eingabe!$B$74:$AP$74)</f>
        <v>21</v>
      </c>
      <c r="E5" s="7">
        <f>SUMPRODUCT(Eingabe!$B81:$AP81,Eingabe!$B$99:$AP$99)</f>
        <v>25</v>
      </c>
      <c r="F5" s="7">
        <f>SUMPRODUCT(Eingabe!$B106:$AP106,Eingabe!$B$124:$AP$124)</f>
        <v>23</v>
      </c>
      <c r="G5" s="7">
        <f>SUMPRODUCT(Eingabe!$B131:$AP131,Eingabe!$B$149:$AP$149)</f>
        <v>22</v>
      </c>
    </row>
    <row r="6" spans="1:7" ht="12.75">
      <c r="A6" t="s">
        <v>1953</v>
      </c>
      <c r="B6" s="7">
        <f>SUMPRODUCT(Eingabe!$B7:$AP7,Eingabe!$B$24:$AP$24)</f>
        <v>40</v>
      </c>
      <c r="C6" s="7">
        <f>SUMPRODUCT(Eingabe!$B32:$AP32,Eingabe!$B$49:$AP$49)</f>
        <v>26</v>
      </c>
      <c r="D6" s="7">
        <f>SUMPRODUCT(Eingabe!$B57:$AP57,Eingabe!$B$74:$AP$74)</f>
        <v>28</v>
      </c>
      <c r="E6" s="7">
        <f>SUMPRODUCT(Eingabe!$B82:$AP82,Eingabe!$B$99:$AP$99)</f>
        <v>39</v>
      </c>
      <c r="F6" s="7">
        <f>SUMPRODUCT(Eingabe!$B107:$AP107,Eingabe!$B$124:$AP$124)</f>
        <v>37</v>
      </c>
      <c r="G6" s="8">
        <f>SUMPRODUCT(Eingabe!$B132:$AP132,Eingabe!$B$149:$AP$149)</f>
        <v>25</v>
      </c>
    </row>
    <row r="7" spans="1:7" ht="12.75">
      <c r="A7" t="s">
        <v>1954</v>
      </c>
      <c r="B7" s="7">
        <f>SUMPRODUCT(Eingabe!$B8:$AP8,Eingabe!$B$24:$AP$24)</f>
        <v>28</v>
      </c>
      <c r="C7" s="7">
        <f>SUMPRODUCT(Eingabe!$B33:$AP33,Eingabe!$B$49:$AP$49)</f>
        <v>24</v>
      </c>
      <c r="D7" s="7">
        <f>SUMPRODUCT(Eingabe!$B58:$AP58,Eingabe!$B$74:$AP$74)</f>
        <v>26</v>
      </c>
      <c r="E7" s="8">
        <f>SUMPRODUCT(Eingabe!$B83:$AP83,Eingabe!$B$99:$AP$99)</f>
        <v>21</v>
      </c>
      <c r="F7" s="7">
        <f>SUMPRODUCT(Eingabe!$B108:$AP108,Eingabe!$B$124:$AP$124)</f>
        <v>25</v>
      </c>
      <c r="G7" s="8">
        <f>SUMPRODUCT(Eingabe!$B133:$AP133,Eingabe!$B$149:$AP$149)</f>
        <v>21</v>
      </c>
    </row>
    <row r="8" spans="1:7" ht="12.75">
      <c r="A8" t="s">
        <v>1955</v>
      </c>
      <c r="B8" s="7">
        <f>SUMPRODUCT(Eingabe!$B9:$AP9,Eingabe!$B$24:$AP$24)</f>
        <v>21</v>
      </c>
      <c r="C8" s="7">
        <f>SUMPRODUCT(Eingabe!$B34:$AP34,Eingabe!$B$49:$AP$49)</f>
        <v>24</v>
      </c>
      <c r="D8" s="7">
        <f>SUMPRODUCT(Eingabe!$B59:$AP59,Eingabe!$B$74:$AP$74)</f>
        <v>23</v>
      </c>
      <c r="E8" s="7">
        <f>SUMPRODUCT(Eingabe!$B84:$AP84,Eingabe!$B$99:$AP$99)</f>
        <v>23</v>
      </c>
      <c r="F8" s="7">
        <f>SUMPRODUCT(Eingabe!$B109:$AP109,Eingabe!$B$124:$AP$124)</f>
        <v>21</v>
      </c>
      <c r="G8" s="8">
        <f>SUMPRODUCT(Eingabe!$B134:$AP134,Eingabe!$B$149:$AP$149)</f>
        <v>20</v>
      </c>
    </row>
    <row r="9" spans="1:7" ht="12.75">
      <c r="A9" t="s">
        <v>1956</v>
      </c>
      <c r="B9" s="7">
        <f>SUMPRODUCT(Eingabe!$B10:$AP10,Eingabe!$B$24:$AP$24)</f>
        <v>22</v>
      </c>
      <c r="C9" s="7">
        <f>SUMPRODUCT(Eingabe!$B35:$AP35,Eingabe!$B$49:$AP$49)</f>
        <v>22</v>
      </c>
      <c r="D9" s="7">
        <f>SUMPRODUCT(Eingabe!$B60:$AP60,Eingabe!$B$74:$AP$74)</f>
        <v>21</v>
      </c>
      <c r="E9" s="8">
        <f>SUMPRODUCT(Eingabe!$B85:$AP85,Eingabe!$B$99:$AP$99)</f>
        <v>19</v>
      </c>
      <c r="F9" s="7">
        <f>SUMPRODUCT(Eingabe!$B110:$AP110,Eingabe!$B$124:$AP$124)</f>
        <v>21</v>
      </c>
      <c r="G9" s="7">
        <f>SUMPRODUCT(Eingabe!$B135:$AP135,Eingabe!$B$149:$AP$149)</f>
        <v>20</v>
      </c>
    </row>
    <row r="10" spans="1:7" ht="12.75">
      <c r="A10" t="s">
        <v>1957</v>
      </c>
      <c r="B10" s="8">
        <f>SUMPRODUCT(Eingabe!$B11:$AP11,Eingabe!$B$24:$AP$24)</f>
        <v>19</v>
      </c>
      <c r="C10" s="7">
        <f>SUMPRODUCT(Eingabe!$B36:$AP36,Eingabe!$B$49:$AP$49)</f>
        <v>22</v>
      </c>
      <c r="D10" s="7">
        <f>SUMPRODUCT(Eingabe!$B61:$AP61,Eingabe!$B$74:$AP$74)</f>
        <v>20</v>
      </c>
      <c r="E10" s="7">
        <f>SUMPRODUCT(Eingabe!$B86:$AP86,Eingabe!$B$99:$AP$99)</f>
        <v>22</v>
      </c>
      <c r="F10" s="7">
        <f>SUMPRODUCT(Eingabe!$B111:$AP111,Eingabe!$B$124:$AP$124)</f>
        <v>20</v>
      </c>
      <c r="G10" s="7">
        <f>SUMPRODUCT(Eingabe!$B136:$AP136,Eingabe!$B$149:$AP$149)</f>
        <v>25</v>
      </c>
    </row>
    <row r="11" spans="1:7" ht="12.75">
      <c r="A11" t="s">
        <v>1958</v>
      </c>
      <c r="B11" s="7">
        <f>SUMPRODUCT(Eingabe!$B12:$AP12,Eingabe!$B$24:$AP$24)</f>
        <v>26</v>
      </c>
      <c r="C11" s="8">
        <f>SUMPRODUCT(Eingabe!$B37:$AP37,Eingabe!$B$49:$AP$49)</f>
        <v>21</v>
      </c>
      <c r="D11" s="7">
        <f>SUMPRODUCT(Eingabe!$B62:$AP62,Eingabe!$B$74:$AP$74)</f>
        <v>28</v>
      </c>
      <c r="E11" s="7">
        <f>SUMPRODUCT(Eingabe!$B87:$AP87,Eingabe!$B$99:$AP$99)</f>
        <v>29</v>
      </c>
      <c r="F11" s="7">
        <f>SUMPRODUCT(Eingabe!$B112:$AP112,Eingabe!$B$124:$AP$124)</f>
        <v>26</v>
      </c>
      <c r="G11" s="7">
        <f>SUMPRODUCT(Eingabe!$B137:$AP137,Eingabe!$B$149:$AP$149)</f>
        <v>27</v>
      </c>
    </row>
    <row r="12" spans="1:7" ht="12.75">
      <c r="A12" t="s">
        <v>1959</v>
      </c>
      <c r="B12" s="7">
        <f>SUMPRODUCT(Eingabe!$B13:$AP13,Eingabe!$B$24:$AP$24)</f>
        <v>23</v>
      </c>
      <c r="C12" s="8">
        <f>SUMPRODUCT(Eingabe!$B38:$AP38,Eingabe!$B$49:$AP$49)</f>
        <v>20</v>
      </c>
      <c r="D12" s="7">
        <f>SUMPRODUCT(Eingabe!$B63:$AP63,Eingabe!$B$74:$AP$74)</f>
        <v>23</v>
      </c>
      <c r="E12" s="7">
        <f>SUMPRODUCT(Eingabe!$B88:$AP88,Eingabe!$B$99:$AP$99)</f>
        <v>23</v>
      </c>
      <c r="F12" s="7">
        <f>SUMPRODUCT(Eingabe!$B113:$AP113,Eingabe!$B$124:$AP$124)</f>
        <v>23</v>
      </c>
      <c r="G12" s="7">
        <f>SUMPRODUCT(Eingabe!$B138:$AP138,Eingabe!$B$149:$AP$149)</f>
        <v>26</v>
      </c>
    </row>
    <row r="13" spans="1:7" ht="12.75">
      <c r="A13" t="s">
        <v>1960</v>
      </c>
      <c r="B13" s="7">
        <f>SUMPRODUCT(Eingabe!$B14:$AP14,Eingabe!$B$24:$AP$24)</f>
        <v>27</v>
      </c>
      <c r="C13" s="7">
        <f>SUMPRODUCT(Eingabe!$B39:$AP39,Eingabe!$B$49:$AP$49)</f>
        <v>27</v>
      </c>
      <c r="D13" s="7">
        <f>SUMPRODUCT(Eingabe!$B64:$AP64,Eingabe!$B$74:$AP$74)</f>
        <v>26</v>
      </c>
      <c r="E13" s="7">
        <f>SUMPRODUCT(Eingabe!$B89:$AP89,Eingabe!$B$99:$AP$99)</f>
        <v>30</v>
      </c>
      <c r="F13" s="8">
        <f>SUMPRODUCT(Eingabe!$B114:$AP114,Eingabe!$B$124:$AP$124)</f>
        <v>25</v>
      </c>
      <c r="G13" s="7">
        <f>SUMPRODUCT(Eingabe!$B139:$AP139,Eingabe!$B$149:$AP$149)</f>
        <v>27</v>
      </c>
    </row>
    <row r="14" spans="1:7" ht="12.75">
      <c r="A14" t="s">
        <v>1961</v>
      </c>
      <c r="B14" s="7">
        <f>SUMPRODUCT(Eingabe!$B15:$AP15,Eingabe!$B$24:$AP$24)</f>
        <v>26</v>
      </c>
      <c r="C14" s="8">
        <f>SUMPRODUCT(Eingabe!$B40:$AP40,Eingabe!$B$49:$AP$49)</f>
        <v>21</v>
      </c>
      <c r="D14" s="7">
        <f>SUMPRODUCT(Eingabe!$B65:$AP65,Eingabe!$B$74:$AP$74)</f>
        <v>24</v>
      </c>
      <c r="E14" s="7">
        <f>SUMPRODUCT(Eingabe!$B90:$AP90,Eingabe!$B$99:$AP$99)</f>
        <v>21</v>
      </c>
      <c r="F14" s="7">
        <f>SUMPRODUCT(Eingabe!$B115:$AP115,Eingabe!$B$124:$AP$124)</f>
        <v>23</v>
      </c>
      <c r="G14" s="7">
        <f>SUMPRODUCT(Eingabe!$B140:$AP140,Eingabe!$B$149:$AP$149)</f>
        <v>28</v>
      </c>
    </row>
    <row r="15" spans="1:7" ht="12.75">
      <c r="A15" t="s">
        <v>1962</v>
      </c>
      <c r="B15" s="7">
        <f>SUMPRODUCT(Eingabe!$B16:$AP16,Eingabe!$B$24:$AP$24)</f>
        <v>29</v>
      </c>
      <c r="C15" s="8">
        <f>SUMPRODUCT(Eingabe!$B41:$AP41,Eingabe!$B$49:$AP$49)</f>
        <v>26</v>
      </c>
      <c r="D15" s="7">
        <f>SUMPRODUCT(Eingabe!$B66:$AP66,Eingabe!$B$74:$AP$74)</f>
        <v>30</v>
      </c>
      <c r="E15" s="7">
        <f>SUMPRODUCT(Eingabe!$B91:$AP91,Eingabe!$B$99:$AP$99)</f>
        <v>27</v>
      </c>
      <c r="F15" s="7">
        <f>SUMPRODUCT(Eingabe!$B116:$AP116,Eingabe!$B$124:$AP$124)</f>
        <v>30</v>
      </c>
      <c r="G15" s="7">
        <f>SUMPRODUCT(Eingabe!$B141:$AP141,Eingabe!$B$149:$AP$149)</f>
        <v>27</v>
      </c>
    </row>
    <row r="16" spans="1:7" ht="12.75">
      <c r="A16" t="s">
        <v>1963</v>
      </c>
      <c r="B16" s="8">
        <f>SUMPRODUCT(Eingabe!$B17:$AP17,Eingabe!$B$24:$AP$24)</f>
        <v>18</v>
      </c>
      <c r="C16" s="7">
        <f>SUMPRODUCT(Eingabe!$B42:$AP42,Eingabe!$B$49:$AP$49)</f>
        <v>20</v>
      </c>
      <c r="D16" s="8">
        <f>SUMPRODUCT(Eingabe!$B67:$AP67,Eingabe!$B$74:$AP$74)</f>
        <v>18</v>
      </c>
      <c r="E16" s="8">
        <f>SUMPRODUCT(Eingabe!$B92:$AP92,Eingabe!$B$99:$AP$99)</f>
        <v>18</v>
      </c>
      <c r="F16" s="7">
        <f>SUMPRODUCT(Eingabe!$B117:$AP117,Eingabe!$B$124:$AP$124)</f>
        <v>21</v>
      </c>
      <c r="G16" s="8">
        <f>SUMPRODUCT(Eingabe!$B142:$AP142,Eingabe!$B$149:$AP$149)</f>
        <v>18</v>
      </c>
    </row>
    <row r="17" spans="1:7" ht="12.75">
      <c r="A17" t="s">
        <v>1964</v>
      </c>
      <c r="B17" s="7">
        <f>SUMPRODUCT(Eingabe!$B18:$AP18,Eingabe!$B$24:$AP$24)</f>
        <v>19</v>
      </c>
      <c r="C17" s="7">
        <f>SUMPRODUCT(Eingabe!$B43:$AP43,Eingabe!$B$49:$AP$49)</f>
        <v>20</v>
      </c>
      <c r="D17" s="7">
        <f>SUMPRODUCT(Eingabe!$B68:$AP68,Eingabe!$B$74:$AP$74)</f>
        <v>19</v>
      </c>
      <c r="E17" s="7">
        <f>SUMPRODUCT(Eingabe!$B93:$AP93,Eingabe!$B$99:$AP$99)</f>
        <v>19</v>
      </c>
      <c r="F17" s="8">
        <f>SUMPRODUCT(Eingabe!$B118:$AP118,Eingabe!$B$124:$AP$124)</f>
        <v>18</v>
      </c>
      <c r="G17" s="7">
        <f>SUMPRODUCT(Eingabe!$B143:$AP143,Eingabe!$B$149:$AP$149)</f>
        <v>19</v>
      </c>
    </row>
    <row r="18" spans="1:7" ht="12.75">
      <c r="A18" t="s">
        <v>1965</v>
      </c>
      <c r="B18" s="7">
        <f>SUMPRODUCT(Eingabe!$B19:$AP19,Eingabe!$B$24:$AP$24)</f>
        <v>36</v>
      </c>
      <c r="C18" s="8">
        <f>SUMPRODUCT(Eingabe!$B44:$AP44,Eingabe!$B$49:$AP$49)</f>
        <v>25</v>
      </c>
      <c r="D18" s="8">
        <f>SUMPRODUCT(Eingabe!$B69:$AP69,Eingabe!$B$74:$AP$74)</f>
        <v>25</v>
      </c>
      <c r="E18" s="7">
        <f>SUMPRODUCT(Eingabe!$B94:$AP94,Eingabe!$B$99:$AP$99)</f>
        <v>28</v>
      </c>
      <c r="F18" s="7">
        <f>SUMPRODUCT(Eingabe!$B119:$AP119,Eingabe!$B$124:$AP$124)</f>
        <v>40</v>
      </c>
      <c r="G18" s="7">
        <f>SUMPRODUCT(Eingabe!$B144:$AP144,Eingabe!$B$149:$AP$149)</f>
        <v>31</v>
      </c>
    </row>
    <row r="19" spans="1:7" ht="12.75">
      <c r="A19" t="s">
        <v>1966</v>
      </c>
      <c r="B19" s="7">
        <f>SUMPRODUCT(Eingabe!$B20:$AP20,Eingabe!$B$24:$AP$24)</f>
        <v>28</v>
      </c>
      <c r="C19" s="8">
        <f>SUMPRODUCT(Eingabe!$B45:$AP45,Eingabe!$B$49:$AP$49)</f>
        <v>20</v>
      </c>
      <c r="D19" s="7">
        <f>SUMPRODUCT(Eingabe!$B70:$AP70,Eingabe!$B$74:$AP$74)</f>
        <v>23</v>
      </c>
      <c r="E19" s="7">
        <f>SUMPRODUCT(Eingabe!$B95:$AP95,Eingabe!$B$99:$AP$99)</f>
        <v>23</v>
      </c>
      <c r="F19" s="7">
        <f>SUMPRODUCT(Eingabe!$B120:$AP120,Eingabe!$B$124:$AP$124)</f>
        <v>24</v>
      </c>
      <c r="G19" s="7">
        <f>SUMPRODUCT(Eingabe!$B145:$AP145,Eingabe!$B$149:$AP$149)</f>
        <v>28</v>
      </c>
    </row>
    <row r="20" spans="1:7" ht="12.75">
      <c r="A20" t="s">
        <v>1967</v>
      </c>
      <c r="B20" s="7">
        <f>SUMPRODUCT(Eingabe!$B21:$AP21,Eingabe!$B$24:$AP$24)</f>
        <v>29</v>
      </c>
      <c r="C20" s="8">
        <f>SUMPRODUCT(Eingabe!$B46:$AP46,Eingabe!$B$49:$AP$49)</f>
        <v>21</v>
      </c>
      <c r="D20" s="7">
        <f>SUMPRODUCT(Eingabe!$B71:$AP71,Eingabe!$B$74:$AP$74)</f>
        <v>33</v>
      </c>
      <c r="E20" s="7">
        <f>SUMPRODUCT(Eingabe!$B96:$AP96,Eingabe!$B$99:$AP$99)</f>
        <v>31</v>
      </c>
      <c r="F20" s="7">
        <f>SUMPRODUCT(Eingabe!$B121:$AP121,Eingabe!$B$124:$AP$124)</f>
        <v>30</v>
      </c>
      <c r="G20" s="7">
        <f>SUMPRODUCT(Eingabe!$B146:$AP146,Eingabe!$B$149:$AP$149)</f>
        <v>29</v>
      </c>
    </row>
    <row r="21" spans="1:7" ht="12.75">
      <c r="A21" t="s">
        <v>1909</v>
      </c>
      <c r="B21" s="7">
        <f aca="true" t="shared" si="0" ref="B21:G21">SUM(B3:B20)</f>
        <v>466</v>
      </c>
      <c r="C21" s="7">
        <f t="shared" si="0"/>
        <v>407</v>
      </c>
      <c r="D21" s="7">
        <f t="shared" si="0"/>
        <v>437</v>
      </c>
      <c r="E21" s="7">
        <f t="shared" si="0"/>
        <v>443</v>
      </c>
      <c r="F21" s="7">
        <f t="shared" si="0"/>
        <v>455</v>
      </c>
      <c r="G21" s="7">
        <f t="shared" si="0"/>
        <v>439</v>
      </c>
    </row>
    <row r="23" spans="1:7" ht="15.75">
      <c r="A23" s="49" t="s">
        <v>1968</v>
      </c>
      <c r="B23" s="49"/>
      <c r="C23" s="49"/>
      <c r="D23" s="49"/>
      <c r="E23" s="49"/>
      <c r="F23" s="49"/>
      <c r="G23" s="49"/>
    </row>
    <row r="24" spans="1:7" ht="12.75">
      <c r="A24" t="s">
        <v>1949</v>
      </c>
      <c r="B24" s="6" t="str">
        <f aca="true" t="shared" si="1" ref="B24:G24">B2</f>
        <v>Witten</v>
      </c>
      <c r="C24" s="6" t="str">
        <f t="shared" si="1"/>
        <v>Biebertal</v>
      </c>
      <c r="D24" s="6" t="str">
        <f t="shared" si="1"/>
        <v>Hardenberg</v>
      </c>
      <c r="E24" s="6" t="str">
        <f t="shared" si="1"/>
        <v>Brilon</v>
      </c>
      <c r="F24" s="6" t="str">
        <f t="shared" si="1"/>
        <v>Dormagen</v>
      </c>
      <c r="G24" s="6" t="str">
        <f t="shared" si="1"/>
        <v>Köln</v>
      </c>
    </row>
    <row r="25" spans="1:7" ht="12.75">
      <c r="A25" t="str">
        <f>A3</f>
        <v>Pyramiden</v>
      </c>
      <c r="B25" s="7">
        <f aca="true" t="shared" si="2" ref="B25:G34">B3-MIN($B3:$G3)</f>
        <v>4</v>
      </c>
      <c r="C25" s="7">
        <f t="shared" si="2"/>
        <v>3</v>
      </c>
      <c r="D25" s="7">
        <f t="shared" si="2"/>
        <v>4</v>
      </c>
      <c r="E25" s="7">
        <f t="shared" si="2"/>
        <v>1</v>
      </c>
      <c r="F25" s="7">
        <f t="shared" si="2"/>
        <v>2</v>
      </c>
      <c r="G25" s="7">
        <f t="shared" si="2"/>
        <v>0</v>
      </c>
    </row>
    <row r="26" spans="1:7" ht="12.75">
      <c r="A26" t="str">
        <f aca="true" t="shared" si="3" ref="A26:A42">A4</f>
        <v>Versetzung</v>
      </c>
      <c r="B26" s="7">
        <f t="shared" si="2"/>
        <v>3</v>
      </c>
      <c r="C26" s="7">
        <f t="shared" si="2"/>
        <v>3</v>
      </c>
      <c r="D26" s="7">
        <f t="shared" si="2"/>
        <v>1</v>
      </c>
      <c r="E26" s="7">
        <f t="shared" si="2"/>
        <v>0</v>
      </c>
      <c r="F26" s="7">
        <f t="shared" si="2"/>
        <v>2</v>
      </c>
      <c r="G26" s="7">
        <f t="shared" si="2"/>
        <v>2</v>
      </c>
    </row>
    <row r="27" spans="1:7" ht="12.75">
      <c r="A27" t="str">
        <f t="shared" si="3"/>
        <v>Mittelhügel</v>
      </c>
      <c r="B27" s="7">
        <f t="shared" si="2"/>
        <v>6</v>
      </c>
      <c r="C27" s="7">
        <f t="shared" si="2"/>
        <v>0</v>
      </c>
      <c r="D27" s="7">
        <f t="shared" si="2"/>
        <v>3</v>
      </c>
      <c r="E27" s="7">
        <f t="shared" si="2"/>
        <v>7</v>
      </c>
      <c r="F27" s="7">
        <f t="shared" si="2"/>
        <v>5</v>
      </c>
      <c r="G27" s="7">
        <f t="shared" si="2"/>
        <v>4</v>
      </c>
    </row>
    <row r="28" spans="1:7" ht="12.75">
      <c r="A28" t="str">
        <f t="shared" si="3"/>
        <v>Töter</v>
      </c>
      <c r="B28" s="7">
        <f t="shared" si="2"/>
        <v>15</v>
      </c>
      <c r="C28" s="7">
        <f t="shared" si="2"/>
        <v>1</v>
      </c>
      <c r="D28" s="7">
        <f t="shared" si="2"/>
        <v>3</v>
      </c>
      <c r="E28" s="7">
        <f t="shared" si="2"/>
        <v>14</v>
      </c>
      <c r="F28" s="7">
        <f t="shared" si="2"/>
        <v>12</v>
      </c>
      <c r="G28" s="7">
        <f t="shared" si="2"/>
        <v>0</v>
      </c>
    </row>
    <row r="29" spans="1:7" ht="12.75">
      <c r="A29" t="str">
        <f t="shared" si="3"/>
        <v>Passage</v>
      </c>
      <c r="B29" s="7">
        <f t="shared" si="2"/>
        <v>7</v>
      </c>
      <c r="C29" s="7">
        <f t="shared" si="2"/>
        <v>3</v>
      </c>
      <c r="D29" s="7">
        <f t="shared" si="2"/>
        <v>5</v>
      </c>
      <c r="E29" s="7">
        <f t="shared" si="2"/>
        <v>0</v>
      </c>
      <c r="F29" s="7">
        <f t="shared" si="2"/>
        <v>4</v>
      </c>
      <c r="G29" s="7">
        <f t="shared" si="2"/>
        <v>0</v>
      </c>
    </row>
    <row r="30" spans="1:7" ht="12.75">
      <c r="A30" t="str">
        <f t="shared" si="3"/>
        <v>Laby</v>
      </c>
      <c r="B30" s="7">
        <f t="shared" si="2"/>
        <v>1</v>
      </c>
      <c r="C30" s="7">
        <f t="shared" si="2"/>
        <v>4</v>
      </c>
      <c r="D30" s="7">
        <f t="shared" si="2"/>
        <v>3</v>
      </c>
      <c r="E30" s="7">
        <f t="shared" si="2"/>
        <v>3</v>
      </c>
      <c r="F30" s="7">
        <f t="shared" si="2"/>
        <v>1</v>
      </c>
      <c r="G30" s="7">
        <f t="shared" si="2"/>
        <v>0</v>
      </c>
    </row>
    <row r="31" spans="1:7" ht="12.75">
      <c r="A31" t="str">
        <f t="shared" si="3"/>
        <v>Winkel</v>
      </c>
      <c r="B31" s="7">
        <f t="shared" si="2"/>
        <v>3</v>
      </c>
      <c r="C31" s="7">
        <f t="shared" si="2"/>
        <v>3</v>
      </c>
      <c r="D31" s="7">
        <f t="shared" si="2"/>
        <v>2</v>
      </c>
      <c r="E31" s="7">
        <f t="shared" si="2"/>
        <v>0</v>
      </c>
      <c r="F31" s="7">
        <f t="shared" si="2"/>
        <v>2</v>
      </c>
      <c r="G31" s="7">
        <f t="shared" si="2"/>
        <v>1</v>
      </c>
    </row>
    <row r="32" spans="1:7" ht="12.75">
      <c r="A32" t="str">
        <f t="shared" si="3"/>
        <v>Netz</v>
      </c>
      <c r="B32" s="7">
        <f t="shared" si="2"/>
        <v>0</v>
      </c>
      <c r="C32" s="7">
        <f t="shared" si="2"/>
        <v>3</v>
      </c>
      <c r="D32" s="7">
        <f t="shared" si="2"/>
        <v>1</v>
      </c>
      <c r="E32" s="7">
        <f t="shared" si="2"/>
        <v>3</v>
      </c>
      <c r="F32" s="7">
        <f t="shared" si="2"/>
        <v>1</v>
      </c>
      <c r="G32" s="7">
        <f t="shared" si="2"/>
        <v>6</v>
      </c>
    </row>
    <row r="33" spans="1:7" ht="12.75">
      <c r="A33" t="str">
        <f t="shared" si="3"/>
        <v>Brücke</v>
      </c>
      <c r="B33" s="7">
        <f t="shared" si="2"/>
        <v>5</v>
      </c>
      <c r="C33" s="7">
        <f t="shared" si="2"/>
        <v>0</v>
      </c>
      <c r="D33" s="7">
        <f t="shared" si="2"/>
        <v>7</v>
      </c>
      <c r="E33" s="7">
        <f t="shared" si="2"/>
        <v>8</v>
      </c>
      <c r="F33" s="7">
        <f t="shared" si="2"/>
        <v>5</v>
      </c>
      <c r="G33" s="7">
        <f t="shared" si="2"/>
        <v>6</v>
      </c>
    </row>
    <row r="34" spans="1:7" ht="12.75">
      <c r="A34" t="str">
        <f t="shared" si="3"/>
        <v>Schleife</v>
      </c>
      <c r="B34" s="7">
        <f t="shared" si="2"/>
        <v>3</v>
      </c>
      <c r="C34" s="7">
        <f t="shared" si="2"/>
        <v>0</v>
      </c>
      <c r="D34" s="7">
        <f t="shared" si="2"/>
        <v>3</v>
      </c>
      <c r="E34" s="7">
        <f t="shared" si="2"/>
        <v>3</v>
      </c>
      <c r="F34" s="7">
        <f t="shared" si="2"/>
        <v>3</v>
      </c>
      <c r="G34" s="7">
        <f t="shared" si="2"/>
        <v>6</v>
      </c>
    </row>
    <row r="35" spans="1:7" ht="12.75">
      <c r="A35" t="str">
        <f t="shared" si="3"/>
        <v>Doppelwelle</v>
      </c>
      <c r="B35" s="7">
        <f aca="true" t="shared" si="4" ref="B35:G41">B13-MIN($B13:$G13)</f>
        <v>2</v>
      </c>
      <c r="C35" s="7">
        <f t="shared" si="4"/>
        <v>2</v>
      </c>
      <c r="D35" s="7">
        <f t="shared" si="4"/>
        <v>1</v>
      </c>
      <c r="E35" s="7">
        <f t="shared" si="4"/>
        <v>5</v>
      </c>
      <c r="F35" s="7">
        <f t="shared" si="4"/>
        <v>0</v>
      </c>
      <c r="G35" s="7">
        <f t="shared" si="4"/>
        <v>2</v>
      </c>
    </row>
    <row r="36" spans="1:7" ht="12.75">
      <c r="A36" t="str">
        <f t="shared" si="3"/>
        <v>Niere</v>
      </c>
      <c r="B36" s="7">
        <f t="shared" si="4"/>
        <v>5</v>
      </c>
      <c r="C36" s="7">
        <f t="shared" si="4"/>
        <v>0</v>
      </c>
      <c r="D36" s="7">
        <f t="shared" si="4"/>
        <v>3</v>
      </c>
      <c r="E36" s="7">
        <f t="shared" si="4"/>
        <v>0</v>
      </c>
      <c r="F36" s="7">
        <f t="shared" si="4"/>
        <v>2</v>
      </c>
      <c r="G36" s="7">
        <f t="shared" si="4"/>
        <v>7</v>
      </c>
    </row>
    <row r="37" spans="1:7" ht="12.75">
      <c r="A37" t="str">
        <f t="shared" si="3"/>
        <v>Radkappen</v>
      </c>
      <c r="B37" s="7">
        <f t="shared" si="4"/>
        <v>3</v>
      </c>
      <c r="C37" s="7">
        <f t="shared" si="4"/>
        <v>0</v>
      </c>
      <c r="D37" s="7">
        <f t="shared" si="4"/>
        <v>4</v>
      </c>
      <c r="E37" s="7">
        <f t="shared" si="4"/>
        <v>1</v>
      </c>
      <c r="F37" s="7">
        <f t="shared" si="4"/>
        <v>4</v>
      </c>
      <c r="G37" s="7">
        <f t="shared" si="4"/>
        <v>1</v>
      </c>
    </row>
    <row r="38" spans="1:7" ht="12.75">
      <c r="A38" t="str">
        <f t="shared" si="3"/>
        <v>Sandkasten</v>
      </c>
      <c r="B38" s="7">
        <f t="shared" si="4"/>
        <v>0</v>
      </c>
      <c r="C38" s="7">
        <f t="shared" si="4"/>
        <v>2</v>
      </c>
      <c r="D38" s="7">
        <f t="shared" si="4"/>
        <v>0</v>
      </c>
      <c r="E38" s="7">
        <f t="shared" si="4"/>
        <v>0</v>
      </c>
      <c r="F38" s="7">
        <f t="shared" si="4"/>
        <v>3</v>
      </c>
      <c r="G38" s="7">
        <f t="shared" si="4"/>
        <v>0</v>
      </c>
    </row>
    <row r="39" spans="1:7" ht="12.75">
      <c r="A39" t="str">
        <f t="shared" si="3"/>
        <v>V</v>
      </c>
      <c r="B39" s="7">
        <f t="shared" si="4"/>
        <v>1</v>
      </c>
      <c r="C39" s="7">
        <f t="shared" si="4"/>
        <v>2</v>
      </c>
      <c r="D39" s="7">
        <f t="shared" si="4"/>
        <v>1</v>
      </c>
      <c r="E39" s="7">
        <f t="shared" si="4"/>
        <v>1</v>
      </c>
      <c r="F39" s="7">
        <f t="shared" si="4"/>
        <v>0</v>
      </c>
      <c r="G39" s="7">
        <f t="shared" si="4"/>
        <v>1</v>
      </c>
    </row>
    <row r="40" spans="1:7" ht="12.75">
      <c r="A40" t="str">
        <f t="shared" si="3"/>
        <v>Rohr</v>
      </c>
      <c r="B40" s="7">
        <f t="shared" si="4"/>
        <v>11</v>
      </c>
      <c r="C40" s="7">
        <f t="shared" si="4"/>
        <v>0</v>
      </c>
      <c r="D40" s="7">
        <f t="shared" si="4"/>
        <v>0</v>
      </c>
      <c r="E40" s="7">
        <f t="shared" si="4"/>
        <v>3</v>
      </c>
      <c r="F40" s="7">
        <f t="shared" si="4"/>
        <v>15</v>
      </c>
      <c r="G40" s="7">
        <f t="shared" si="4"/>
        <v>6</v>
      </c>
    </row>
    <row r="41" spans="1:7" ht="12.75">
      <c r="A41" t="str">
        <f t="shared" si="3"/>
        <v>Teller</v>
      </c>
      <c r="B41" s="7">
        <f t="shared" si="4"/>
        <v>8</v>
      </c>
      <c r="C41" s="7">
        <f t="shared" si="4"/>
        <v>0</v>
      </c>
      <c r="D41" s="7">
        <f t="shared" si="4"/>
        <v>3</v>
      </c>
      <c r="E41" s="7">
        <f t="shared" si="4"/>
        <v>3</v>
      </c>
      <c r="F41" s="7">
        <f t="shared" si="4"/>
        <v>4</v>
      </c>
      <c r="G41" s="7">
        <f t="shared" si="4"/>
        <v>8</v>
      </c>
    </row>
    <row r="42" spans="1:7" ht="12.75">
      <c r="A42" t="str">
        <f t="shared" si="3"/>
        <v>Blitz</v>
      </c>
      <c r="B42" s="7">
        <f aca="true" t="shared" si="5" ref="B42:G42">B20-MIN($B20:$G20)</f>
        <v>8</v>
      </c>
      <c r="C42" s="7">
        <f t="shared" si="5"/>
        <v>0</v>
      </c>
      <c r="D42" s="7">
        <f t="shared" si="5"/>
        <v>12</v>
      </c>
      <c r="E42" s="7">
        <f t="shared" si="5"/>
        <v>10</v>
      </c>
      <c r="F42" s="7">
        <f t="shared" si="5"/>
        <v>9</v>
      </c>
      <c r="G42" s="7">
        <f t="shared" si="5"/>
        <v>8</v>
      </c>
    </row>
    <row r="43" spans="1:7" ht="12.75">
      <c r="A43" t="s">
        <v>1909</v>
      </c>
      <c r="B43" s="7">
        <f aca="true" t="shared" si="6" ref="B43:G43">B21-MIN($B21:$G21)</f>
        <v>59</v>
      </c>
      <c r="C43" s="7">
        <f t="shared" si="6"/>
        <v>0</v>
      </c>
      <c r="D43" s="7">
        <f t="shared" si="6"/>
        <v>30</v>
      </c>
      <c r="E43" s="7">
        <f t="shared" si="6"/>
        <v>36</v>
      </c>
      <c r="F43" s="7">
        <f t="shared" si="6"/>
        <v>48</v>
      </c>
      <c r="G43" s="7">
        <f t="shared" si="6"/>
        <v>32</v>
      </c>
    </row>
    <row r="45" spans="1:8" ht="15.75">
      <c r="A45" s="49" t="s">
        <v>1969</v>
      </c>
      <c r="B45" s="49"/>
      <c r="C45" s="49"/>
      <c r="D45" s="49"/>
      <c r="E45" s="49"/>
      <c r="F45" s="49"/>
      <c r="G45" s="49"/>
      <c r="H45" s="49"/>
    </row>
    <row r="46" spans="1:9" ht="12.75">
      <c r="A46" t="s">
        <v>1949</v>
      </c>
      <c r="B46" s="9" t="str">
        <f aca="true" t="shared" si="7" ref="B46:G46">B2</f>
        <v>Witten</v>
      </c>
      <c r="C46" s="9" t="str">
        <f t="shared" si="7"/>
        <v>Biebertal</v>
      </c>
      <c r="D46" s="9" t="str">
        <f t="shared" si="7"/>
        <v>Hardenberg</v>
      </c>
      <c r="E46" s="9" t="str">
        <f t="shared" si="7"/>
        <v>Brilon</v>
      </c>
      <c r="F46" s="9" t="str">
        <f t="shared" si="7"/>
        <v>Dormagen</v>
      </c>
      <c r="G46" s="9" t="str">
        <f t="shared" si="7"/>
        <v>Köln</v>
      </c>
      <c r="H46" s="9" t="s">
        <v>1970</v>
      </c>
      <c r="I46" s="9" t="s">
        <v>1971</v>
      </c>
    </row>
    <row r="47" spans="1:9" ht="12.75">
      <c r="A47" t="str">
        <f>A25</f>
        <v>Pyramiden</v>
      </c>
      <c r="B47" s="10">
        <f aca="true" t="shared" si="8" ref="B47:B56">B3/18</f>
        <v>1.2222222222222223</v>
      </c>
      <c r="C47" s="10">
        <f aca="true" t="shared" si="9" ref="C47:F65">C3/18</f>
        <v>1.1666666666666667</v>
      </c>
      <c r="D47" s="10">
        <f t="shared" si="9"/>
        <v>1.2222222222222223</v>
      </c>
      <c r="E47" s="10">
        <f t="shared" si="9"/>
        <v>1.0555555555555556</v>
      </c>
      <c r="F47" s="10">
        <f t="shared" si="9"/>
        <v>1.1111111111111112</v>
      </c>
      <c r="G47" s="10">
        <f aca="true" t="shared" si="10" ref="G47:G65">G3/18</f>
        <v>1</v>
      </c>
      <c r="H47" s="11">
        <f>AVERAGE(B47:G47)</f>
        <v>1.1296296296296298</v>
      </c>
      <c r="I47">
        <f aca="true" t="shared" si="11" ref="I47:I64">RANK(H47,$H$47:$H$64,2)</f>
        <v>3</v>
      </c>
    </row>
    <row r="48" spans="1:9" ht="12.75">
      <c r="A48" t="str">
        <f aca="true" t="shared" si="12" ref="A48:A64">A26</f>
        <v>Versetzung</v>
      </c>
      <c r="B48" s="10">
        <f t="shared" si="8"/>
        <v>1.6111111111111112</v>
      </c>
      <c r="C48" s="10">
        <f t="shared" si="9"/>
        <v>1.6111111111111112</v>
      </c>
      <c r="D48" s="10">
        <f t="shared" si="9"/>
        <v>1.5</v>
      </c>
      <c r="E48" s="10">
        <f t="shared" si="9"/>
        <v>1.4444444444444444</v>
      </c>
      <c r="F48" s="10">
        <f t="shared" si="9"/>
        <v>1.5555555555555556</v>
      </c>
      <c r="G48" s="10">
        <f t="shared" si="10"/>
        <v>1.5555555555555556</v>
      </c>
      <c r="H48" s="11">
        <f aca="true" t="shared" si="13" ref="H48:H65">AVERAGE(B48:G48)</f>
        <v>1.5462962962962965</v>
      </c>
      <c r="I48">
        <f t="shared" si="11"/>
        <v>14</v>
      </c>
    </row>
    <row r="49" spans="1:9" ht="12.75">
      <c r="A49" t="str">
        <f t="shared" si="12"/>
        <v>Mittelhügel</v>
      </c>
      <c r="B49" s="10">
        <f t="shared" si="8"/>
        <v>1.3333333333333333</v>
      </c>
      <c r="C49" s="10">
        <f t="shared" si="9"/>
        <v>1</v>
      </c>
      <c r="D49" s="10">
        <f t="shared" si="9"/>
        <v>1.1666666666666667</v>
      </c>
      <c r="E49" s="10">
        <f t="shared" si="9"/>
        <v>1.3888888888888888</v>
      </c>
      <c r="F49" s="10">
        <f t="shared" si="9"/>
        <v>1.2777777777777777</v>
      </c>
      <c r="G49" s="10">
        <f t="shared" si="10"/>
        <v>1.2222222222222223</v>
      </c>
      <c r="H49" s="11">
        <f t="shared" si="13"/>
        <v>1.2314814814814816</v>
      </c>
      <c r="I49">
        <f t="shared" si="11"/>
        <v>7</v>
      </c>
    </row>
    <row r="50" spans="1:9" ht="12.75">
      <c r="A50" t="str">
        <f t="shared" si="12"/>
        <v>Töter</v>
      </c>
      <c r="B50" s="10">
        <f t="shared" si="8"/>
        <v>2.2222222222222223</v>
      </c>
      <c r="C50" s="10">
        <f t="shared" si="9"/>
        <v>1.4444444444444444</v>
      </c>
      <c r="D50" s="10">
        <f t="shared" si="9"/>
        <v>1.5555555555555556</v>
      </c>
      <c r="E50" s="10">
        <f t="shared" si="9"/>
        <v>2.1666666666666665</v>
      </c>
      <c r="F50" s="10">
        <f t="shared" si="9"/>
        <v>2.0555555555555554</v>
      </c>
      <c r="G50" s="10">
        <f t="shared" si="10"/>
        <v>1.3888888888888888</v>
      </c>
      <c r="H50" s="11">
        <f t="shared" si="13"/>
        <v>1.8055555555555556</v>
      </c>
      <c r="I50">
        <f t="shared" si="11"/>
        <v>18</v>
      </c>
    </row>
    <row r="51" spans="1:9" ht="12.75">
      <c r="A51" t="str">
        <f t="shared" si="12"/>
        <v>Passage</v>
      </c>
      <c r="B51" s="10">
        <f t="shared" si="8"/>
        <v>1.5555555555555556</v>
      </c>
      <c r="C51" s="10">
        <f t="shared" si="9"/>
        <v>1.3333333333333333</v>
      </c>
      <c r="D51" s="10">
        <f t="shared" si="9"/>
        <v>1.4444444444444444</v>
      </c>
      <c r="E51" s="10">
        <f t="shared" si="9"/>
        <v>1.1666666666666667</v>
      </c>
      <c r="F51" s="10">
        <f t="shared" si="9"/>
        <v>1.3888888888888888</v>
      </c>
      <c r="G51" s="10">
        <f t="shared" si="10"/>
        <v>1.1666666666666667</v>
      </c>
      <c r="H51" s="11">
        <f t="shared" si="13"/>
        <v>1.3425925925925926</v>
      </c>
      <c r="I51">
        <f t="shared" si="11"/>
        <v>10</v>
      </c>
    </row>
    <row r="52" spans="1:9" ht="12.75">
      <c r="A52" t="str">
        <f t="shared" si="12"/>
        <v>Laby</v>
      </c>
      <c r="B52" s="10">
        <f t="shared" si="8"/>
        <v>1.1666666666666667</v>
      </c>
      <c r="C52" s="10">
        <f t="shared" si="9"/>
        <v>1.3333333333333333</v>
      </c>
      <c r="D52" s="10">
        <f t="shared" si="9"/>
        <v>1.2777777777777777</v>
      </c>
      <c r="E52" s="10">
        <f t="shared" si="9"/>
        <v>1.2777777777777777</v>
      </c>
      <c r="F52" s="10">
        <f t="shared" si="9"/>
        <v>1.1666666666666667</v>
      </c>
      <c r="G52" s="10">
        <f t="shared" si="10"/>
        <v>1.1111111111111112</v>
      </c>
      <c r="H52" s="11">
        <f t="shared" si="13"/>
        <v>1.2222222222222223</v>
      </c>
      <c r="I52">
        <f t="shared" si="11"/>
        <v>6</v>
      </c>
    </row>
    <row r="53" spans="1:9" ht="12.75">
      <c r="A53" t="str">
        <f t="shared" si="12"/>
        <v>Winkel</v>
      </c>
      <c r="B53" s="10">
        <f t="shared" si="8"/>
        <v>1.2222222222222223</v>
      </c>
      <c r="C53" s="10">
        <f t="shared" si="9"/>
        <v>1.2222222222222223</v>
      </c>
      <c r="D53" s="10">
        <f t="shared" si="9"/>
        <v>1.1666666666666667</v>
      </c>
      <c r="E53" s="10">
        <f t="shared" si="9"/>
        <v>1.0555555555555556</v>
      </c>
      <c r="F53" s="10">
        <f t="shared" si="9"/>
        <v>1.1666666666666667</v>
      </c>
      <c r="G53" s="10">
        <f t="shared" si="10"/>
        <v>1.1111111111111112</v>
      </c>
      <c r="H53" s="11">
        <f t="shared" si="13"/>
        <v>1.1574074074074074</v>
      </c>
      <c r="I53">
        <f t="shared" si="11"/>
        <v>4</v>
      </c>
    </row>
    <row r="54" spans="1:9" ht="12.75">
      <c r="A54" t="str">
        <f t="shared" si="12"/>
        <v>Netz</v>
      </c>
      <c r="B54" s="10">
        <f t="shared" si="8"/>
        <v>1.0555555555555556</v>
      </c>
      <c r="C54" s="10">
        <f t="shared" si="9"/>
        <v>1.2222222222222223</v>
      </c>
      <c r="D54" s="10">
        <f t="shared" si="9"/>
        <v>1.1111111111111112</v>
      </c>
      <c r="E54" s="10">
        <f t="shared" si="9"/>
        <v>1.2222222222222223</v>
      </c>
      <c r="F54" s="10">
        <f t="shared" si="9"/>
        <v>1.1111111111111112</v>
      </c>
      <c r="G54" s="10">
        <f t="shared" si="10"/>
        <v>1.3888888888888888</v>
      </c>
      <c r="H54" s="11">
        <f t="shared" si="13"/>
        <v>1.1851851851851851</v>
      </c>
      <c r="I54">
        <f t="shared" si="11"/>
        <v>5</v>
      </c>
    </row>
    <row r="55" spans="1:9" ht="12.75">
      <c r="A55" t="str">
        <f t="shared" si="12"/>
        <v>Brücke</v>
      </c>
      <c r="B55" s="10">
        <f t="shared" si="8"/>
        <v>1.4444444444444444</v>
      </c>
      <c r="C55" s="10">
        <f t="shared" si="9"/>
        <v>1.1666666666666667</v>
      </c>
      <c r="D55" s="10">
        <f t="shared" si="9"/>
        <v>1.5555555555555556</v>
      </c>
      <c r="E55" s="10">
        <f t="shared" si="9"/>
        <v>1.6111111111111112</v>
      </c>
      <c r="F55" s="10">
        <f t="shared" si="9"/>
        <v>1.4444444444444444</v>
      </c>
      <c r="G55" s="10">
        <f t="shared" si="10"/>
        <v>1.5</v>
      </c>
      <c r="H55" s="11">
        <f t="shared" si="13"/>
        <v>1.453703703703704</v>
      </c>
      <c r="I55">
        <f t="shared" si="11"/>
        <v>12</v>
      </c>
    </row>
    <row r="56" spans="1:9" ht="12.75">
      <c r="A56" t="str">
        <f t="shared" si="12"/>
        <v>Schleife</v>
      </c>
      <c r="B56" s="10">
        <f t="shared" si="8"/>
        <v>1.2777777777777777</v>
      </c>
      <c r="C56" s="10">
        <f t="shared" si="9"/>
        <v>1.1111111111111112</v>
      </c>
      <c r="D56" s="10">
        <f t="shared" si="9"/>
        <v>1.2777777777777777</v>
      </c>
      <c r="E56" s="10">
        <f t="shared" si="9"/>
        <v>1.2777777777777777</v>
      </c>
      <c r="F56" s="10">
        <f t="shared" si="9"/>
        <v>1.2777777777777777</v>
      </c>
      <c r="G56" s="10">
        <f t="shared" si="10"/>
        <v>1.4444444444444444</v>
      </c>
      <c r="H56" s="11">
        <f t="shared" si="13"/>
        <v>1.277777777777778</v>
      </c>
      <c r="I56">
        <f t="shared" si="11"/>
        <v>8</v>
      </c>
    </row>
    <row r="57" spans="1:9" ht="12.75">
      <c r="A57" t="str">
        <f t="shared" si="12"/>
        <v>Doppelwelle</v>
      </c>
      <c r="B57" s="10">
        <f aca="true" t="shared" si="14" ref="B57:B63">B13/18</f>
        <v>1.5</v>
      </c>
      <c r="C57" s="10">
        <f t="shared" si="9"/>
        <v>1.5</v>
      </c>
      <c r="D57" s="10">
        <f t="shared" si="9"/>
        <v>1.4444444444444444</v>
      </c>
      <c r="E57" s="10">
        <f t="shared" si="9"/>
        <v>1.6666666666666667</v>
      </c>
      <c r="F57" s="10">
        <f t="shared" si="9"/>
        <v>1.3888888888888888</v>
      </c>
      <c r="G57" s="10">
        <f t="shared" si="10"/>
        <v>1.5</v>
      </c>
      <c r="H57" s="11">
        <f t="shared" si="13"/>
        <v>1.5</v>
      </c>
      <c r="I57">
        <f t="shared" si="11"/>
        <v>13</v>
      </c>
    </row>
    <row r="58" spans="1:9" ht="12.75">
      <c r="A58" t="str">
        <f t="shared" si="12"/>
        <v>Niere</v>
      </c>
      <c r="B58" s="10">
        <f t="shared" si="14"/>
        <v>1.4444444444444444</v>
      </c>
      <c r="C58" s="10">
        <f t="shared" si="9"/>
        <v>1.1666666666666667</v>
      </c>
      <c r="D58" s="10">
        <f t="shared" si="9"/>
        <v>1.3333333333333333</v>
      </c>
      <c r="E58" s="10">
        <f t="shared" si="9"/>
        <v>1.1666666666666667</v>
      </c>
      <c r="F58" s="10">
        <f t="shared" si="9"/>
        <v>1.2777777777777777</v>
      </c>
      <c r="G58" s="10">
        <f t="shared" si="10"/>
        <v>1.5555555555555556</v>
      </c>
      <c r="H58" s="11">
        <f t="shared" si="13"/>
        <v>1.3240740740740742</v>
      </c>
      <c r="I58">
        <f t="shared" si="11"/>
        <v>9</v>
      </c>
    </row>
    <row r="59" spans="1:9" ht="12.75">
      <c r="A59" t="str">
        <f t="shared" si="12"/>
        <v>Radkappen</v>
      </c>
      <c r="B59" s="10">
        <f t="shared" si="14"/>
        <v>1.6111111111111112</v>
      </c>
      <c r="C59" s="10">
        <f t="shared" si="9"/>
        <v>1.4444444444444444</v>
      </c>
      <c r="D59" s="10">
        <f t="shared" si="9"/>
        <v>1.6666666666666667</v>
      </c>
      <c r="E59" s="10">
        <f t="shared" si="9"/>
        <v>1.5</v>
      </c>
      <c r="F59" s="10">
        <f t="shared" si="9"/>
        <v>1.6666666666666667</v>
      </c>
      <c r="G59" s="10">
        <f t="shared" si="10"/>
        <v>1.5</v>
      </c>
      <c r="H59" s="11">
        <f t="shared" si="13"/>
        <v>1.5648148148148149</v>
      </c>
      <c r="I59">
        <f t="shared" si="11"/>
        <v>15</v>
      </c>
    </row>
    <row r="60" spans="1:9" ht="12.75">
      <c r="A60" t="str">
        <f t="shared" si="12"/>
        <v>Sandkasten</v>
      </c>
      <c r="B60" s="10">
        <f t="shared" si="14"/>
        <v>1</v>
      </c>
      <c r="C60" s="10">
        <f t="shared" si="9"/>
        <v>1.1111111111111112</v>
      </c>
      <c r="D60" s="10">
        <f t="shared" si="9"/>
        <v>1</v>
      </c>
      <c r="E60" s="10">
        <f t="shared" si="9"/>
        <v>1</v>
      </c>
      <c r="F60" s="10">
        <f t="shared" si="9"/>
        <v>1.1666666666666667</v>
      </c>
      <c r="G60" s="10">
        <f t="shared" si="10"/>
        <v>1</v>
      </c>
      <c r="H60" s="11">
        <f t="shared" si="13"/>
        <v>1.0462962962962963</v>
      </c>
      <c r="I60">
        <f t="shared" si="11"/>
        <v>1</v>
      </c>
    </row>
    <row r="61" spans="1:9" ht="12.75">
      <c r="A61" t="str">
        <f t="shared" si="12"/>
        <v>V</v>
      </c>
      <c r="B61" s="10">
        <f t="shared" si="14"/>
        <v>1.0555555555555556</v>
      </c>
      <c r="C61" s="10">
        <f t="shared" si="9"/>
        <v>1.1111111111111112</v>
      </c>
      <c r="D61" s="10">
        <f t="shared" si="9"/>
        <v>1.0555555555555556</v>
      </c>
      <c r="E61" s="10">
        <f t="shared" si="9"/>
        <v>1.0555555555555556</v>
      </c>
      <c r="F61" s="10">
        <f t="shared" si="9"/>
        <v>1</v>
      </c>
      <c r="G61" s="10">
        <f t="shared" si="10"/>
        <v>1.0555555555555556</v>
      </c>
      <c r="H61" s="11">
        <f t="shared" si="13"/>
        <v>1.0555555555555556</v>
      </c>
      <c r="I61">
        <f t="shared" si="11"/>
        <v>2</v>
      </c>
    </row>
    <row r="62" spans="1:9" ht="12.75">
      <c r="A62" t="str">
        <f t="shared" si="12"/>
        <v>Rohr</v>
      </c>
      <c r="B62" s="10">
        <f t="shared" si="14"/>
        <v>2</v>
      </c>
      <c r="C62" s="10">
        <f t="shared" si="9"/>
        <v>1.3888888888888888</v>
      </c>
      <c r="D62" s="10">
        <f t="shared" si="9"/>
        <v>1.3888888888888888</v>
      </c>
      <c r="E62" s="10">
        <f t="shared" si="9"/>
        <v>1.5555555555555556</v>
      </c>
      <c r="F62" s="10">
        <f t="shared" si="9"/>
        <v>2.2222222222222223</v>
      </c>
      <c r="G62" s="10">
        <f t="shared" si="10"/>
        <v>1.7222222222222223</v>
      </c>
      <c r="H62" s="11">
        <f t="shared" si="13"/>
        <v>1.712962962962963</v>
      </c>
      <c r="I62">
        <f t="shared" si="11"/>
        <v>17</v>
      </c>
    </row>
    <row r="63" spans="1:9" ht="12.75">
      <c r="A63" t="str">
        <f t="shared" si="12"/>
        <v>Teller</v>
      </c>
      <c r="B63" s="10">
        <f t="shared" si="14"/>
        <v>1.5555555555555556</v>
      </c>
      <c r="C63" s="10">
        <f t="shared" si="9"/>
        <v>1.1111111111111112</v>
      </c>
      <c r="D63" s="10">
        <f t="shared" si="9"/>
        <v>1.2777777777777777</v>
      </c>
      <c r="E63" s="10">
        <f t="shared" si="9"/>
        <v>1.2777777777777777</v>
      </c>
      <c r="F63" s="10">
        <f t="shared" si="9"/>
        <v>1.3333333333333333</v>
      </c>
      <c r="G63" s="10">
        <f t="shared" si="10"/>
        <v>1.5555555555555556</v>
      </c>
      <c r="H63" s="11">
        <f t="shared" si="13"/>
        <v>1.3518518518518519</v>
      </c>
      <c r="I63">
        <f t="shared" si="11"/>
        <v>11</v>
      </c>
    </row>
    <row r="64" spans="1:9" ht="12.75">
      <c r="A64" t="str">
        <f t="shared" si="12"/>
        <v>Blitz</v>
      </c>
      <c r="B64" s="10">
        <f>B20/18</f>
        <v>1.6111111111111112</v>
      </c>
      <c r="C64" s="10">
        <f t="shared" si="9"/>
        <v>1.1666666666666667</v>
      </c>
      <c r="D64" s="10">
        <f t="shared" si="9"/>
        <v>1.8333333333333333</v>
      </c>
      <c r="E64" s="10">
        <f t="shared" si="9"/>
        <v>1.7222222222222223</v>
      </c>
      <c r="F64" s="10">
        <f t="shared" si="9"/>
        <v>1.6666666666666667</v>
      </c>
      <c r="G64" s="10">
        <f t="shared" si="10"/>
        <v>1.6111111111111112</v>
      </c>
      <c r="H64" s="11">
        <f t="shared" si="13"/>
        <v>1.6018518518518519</v>
      </c>
      <c r="I64">
        <f t="shared" si="11"/>
        <v>16</v>
      </c>
    </row>
    <row r="65" spans="1:8" ht="12.75">
      <c r="A65" t="s">
        <v>1909</v>
      </c>
      <c r="B65" s="10">
        <f>B21/18</f>
        <v>25.88888888888889</v>
      </c>
      <c r="C65" s="10">
        <f t="shared" si="9"/>
        <v>22.61111111111111</v>
      </c>
      <c r="D65" s="10">
        <f t="shared" si="9"/>
        <v>24.27777777777778</v>
      </c>
      <c r="E65" s="10">
        <f t="shared" si="9"/>
        <v>24.61111111111111</v>
      </c>
      <c r="F65" s="10">
        <f t="shared" si="9"/>
        <v>25.27777777777778</v>
      </c>
      <c r="G65" s="12">
        <f t="shared" si="10"/>
        <v>24.38888888888889</v>
      </c>
      <c r="H65" s="13">
        <f t="shared" si="13"/>
        <v>24.509259259259256</v>
      </c>
    </row>
  </sheetData>
  <sheetProtection/>
  <mergeCells count="3">
    <mergeCell ref="A45:H45"/>
    <mergeCell ref="A1:G1"/>
    <mergeCell ref="A23:G23"/>
  </mergeCells>
  <printOptions/>
  <pageMargins left="0.7874015748031497" right="0.7874015748031497" top="0.1968503937007874" bottom="0" header="0" footer="0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E149"/>
  <sheetViews>
    <sheetView zoomScalePageLayoutView="0" workbookViewId="0" topLeftCell="Q1">
      <selection activeCell="AF28" sqref="AF28"/>
    </sheetView>
  </sheetViews>
  <sheetFormatPr defaultColWidth="7.00390625" defaultRowHeight="12.75"/>
  <sheetData>
    <row r="1" spans="1:83" ht="12.75">
      <c r="A1" s="14" t="s">
        <v>1941</v>
      </c>
      <c r="B1" s="15" t="s">
        <v>1972</v>
      </c>
      <c r="C1" s="15"/>
      <c r="D1" s="15"/>
      <c r="E1" s="15"/>
      <c r="F1" s="15"/>
      <c r="G1" s="15" t="s">
        <v>1973</v>
      </c>
      <c r="H1" s="15"/>
      <c r="I1" s="15"/>
      <c r="J1" s="15"/>
      <c r="K1" s="15"/>
      <c r="L1" s="15" t="s">
        <v>1974</v>
      </c>
      <c r="M1" s="15"/>
      <c r="N1" s="15"/>
      <c r="O1" s="15"/>
      <c r="P1" s="15"/>
      <c r="Q1" s="15" t="s">
        <v>1975</v>
      </c>
      <c r="R1" s="15"/>
      <c r="S1" s="15"/>
      <c r="T1" s="15"/>
      <c r="U1" s="15"/>
      <c r="V1" s="15" t="s">
        <v>1976</v>
      </c>
      <c r="W1" s="15"/>
      <c r="X1" s="15"/>
      <c r="Y1" s="15"/>
      <c r="Z1" s="15"/>
      <c r="AA1" s="15" t="s">
        <v>1977</v>
      </c>
      <c r="AB1" s="15"/>
      <c r="AC1" s="15"/>
      <c r="AD1" s="15"/>
      <c r="AE1" s="15"/>
      <c r="AF1" s="15" t="s">
        <v>1913</v>
      </c>
      <c r="AG1" s="15"/>
      <c r="AH1" s="15"/>
      <c r="AI1" s="15"/>
      <c r="AJ1" s="15"/>
      <c r="AK1" s="15" t="s">
        <v>1914</v>
      </c>
      <c r="AL1" s="15"/>
      <c r="AM1" s="15"/>
      <c r="AN1" s="15"/>
      <c r="AO1" s="15"/>
      <c r="AP1" s="15" t="s">
        <v>1914</v>
      </c>
      <c r="AQ1" s="15"/>
      <c r="AR1" s="15"/>
      <c r="AS1" s="15"/>
      <c r="AT1" s="15"/>
      <c r="AU1" s="15" t="s">
        <v>1914</v>
      </c>
      <c r="AV1" s="15"/>
      <c r="AW1" s="15"/>
      <c r="AX1" s="15"/>
      <c r="AY1" s="15"/>
      <c r="AZ1" s="15" t="s">
        <v>1914</v>
      </c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</row>
    <row r="2" spans="1:83" ht="13.5" thickBot="1">
      <c r="A2" s="15" t="s">
        <v>1931</v>
      </c>
      <c r="B2" s="50" t="s">
        <v>1978</v>
      </c>
      <c r="C2" s="50"/>
      <c r="D2" s="50"/>
      <c r="E2" s="50"/>
      <c r="F2" s="15"/>
      <c r="G2" s="50" t="s">
        <v>1979</v>
      </c>
      <c r="H2" s="50"/>
      <c r="I2" s="50"/>
      <c r="J2" s="50"/>
      <c r="K2" s="15"/>
      <c r="L2" s="50" t="s">
        <v>1980</v>
      </c>
      <c r="M2" s="50"/>
      <c r="N2" s="50"/>
      <c r="O2" s="50"/>
      <c r="P2" s="15"/>
      <c r="Q2" s="50" t="s">
        <v>1981</v>
      </c>
      <c r="R2" s="50"/>
      <c r="S2" s="50"/>
      <c r="T2" s="50"/>
      <c r="U2" s="15"/>
      <c r="V2" s="50" t="s">
        <v>1947</v>
      </c>
      <c r="W2" s="50"/>
      <c r="X2" s="50"/>
      <c r="Y2" s="50"/>
      <c r="Z2" s="15"/>
      <c r="AA2" s="50" t="s">
        <v>1940</v>
      </c>
      <c r="AB2" s="50"/>
      <c r="AC2" s="50"/>
      <c r="AD2" s="50"/>
      <c r="AE2" s="15"/>
      <c r="AF2" s="50" t="s">
        <v>1982</v>
      </c>
      <c r="AG2" s="50"/>
      <c r="AH2" s="50"/>
      <c r="AI2" s="50"/>
      <c r="AJ2" s="15"/>
      <c r="AK2" s="50" t="s">
        <v>1983</v>
      </c>
      <c r="AL2" s="50"/>
      <c r="AM2" s="50"/>
      <c r="AN2" s="50"/>
      <c r="AO2" s="15"/>
      <c r="AP2" s="50" t="s">
        <v>1984</v>
      </c>
      <c r="AQ2" s="50"/>
      <c r="AR2" s="50"/>
      <c r="AS2" s="50"/>
      <c r="AT2" s="15"/>
      <c r="AU2" s="50" t="s">
        <v>1985</v>
      </c>
      <c r="AV2" s="50"/>
      <c r="AW2" s="50"/>
      <c r="AX2" s="50"/>
      <c r="AY2" s="15"/>
      <c r="AZ2" s="50" t="s">
        <v>1986</v>
      </c>
      <c r="BA2" s="50"/>
      <c r="BB2" s="50"/>
      <c r="BC2" s="50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ht="13.5" thickBot="1">
      <c r="A3" s="16" t="s">
        <v>1949</v>
      </c>
      <c r="B3" s="17">
        <v>1</v>
      </c>
      <c r="C3" s="18">
        <v>2</v>
      </c>
      <c r="D3" s="18">
        <v>3</v>
      </c>
      <c r="E3" s="19">
        <v>4</v>
      </c>
      <c r="F3" s="20" t="s">
        <v>1949</v>
      </c>
      <c r="G3" s="17">
        <v>1</v>
      </c>
      <c r="H3" s="18">
        <v>2</v>
      </c>
      <c r="I3" s="18">
        <v>3</v>
      </c>
      <c r="J3" s="19">
        <v>4</v>
      </c>
      <c r="K3" s="20" t="s">
        <v>1949</v>
      </c>
      <c r="L3" s="17">
        <v>1</v>
      </c>
      <c r="M3" s="18">
        <v>2</v>
      </c>
      <c r="N3" s="18">
        <v>3</v>
      </c>
      <c r="O3" s="19">
        <v>4</v>
      </c>
      <c r="P3" s="20" t="s">
        <v>1949</v>
      </c>
      <c r="Q3" s="17">
        <v>1</v>
      </c>
      <c r="R3" s="18">
        <v>2</v>
      </c>
      <c r="S3" s="18">
        <v>3</v>
      </c>
      <c r="T3" s="19">
        <v>4</v>
      </c>
      <c r="U3" s="20" t="s">
        <v>1949</v>
      </c>
      <c r="V3" s="17">
        <v>1</v>
      </c>
      <c r="W3" s="18">
        <v>2</v>
      </c>
      <c r="X3" s="18">
        <v>3</v>
      </c>
      <c r="Y3" s="19">
        <v>4</v>
      </c>
      <c r="Z3" s="20" t="s">
        <v>1949</v>
      </c>
      <c r="AA3" s="17">
        <v>1</v>
      </c>
      <c r="AB3" s="18">
        <v>2</v>
      </c>
      <c r="AC3" s="18">
        <v>3</v>
      </c>
      <c r="AD3" s="19">
        <v>4</v>
      </c>
      <c r="AE3" s="20" t="s">
        <v>1949</v>
      </c>
      <c r="AF3" s="17">
        <v>1</v>
      </c>
      <c r="AG3" s="18">
        <v>2</v>
      </c>
      <c r="AH3" s="18">
        <v>3</v>
      </c>
      <c r="AI3" s="19">
        <v>4</v>
      </c>
      <c r="AJ3" s="20" t="s">
        <v>1949</v>
      </c>
      <c r="AK3" s="17">
        <v>1</v>
      </c>
      <c r="AL3" s="18">
        <v>2</v>
      </c>
      <c r="AM3" s="18">
        <v>3</v>
      </c>
      <c r="AN3" s="19">
        <v>4</v>
      </c>
      <c r="AO3" s="20" t="s">
        <v>1949</v>
      </c>
      <c r="AP3" s="17">
        <v>1</v>
      </c>
      <c r="AQ3" s="18">
        <v>2</v>
      </c>
      <c r="AR3" s="18">
        <v>3</v>
      </c>
      <c r="AS3" s="19">
        <v>4</v>
      </c>
      <c r="AT3" s="20" t="s">
        <v>1949</v>
      </c>
      <c r="AU3" s="17">
        <v>1</v>
      </c>
      <c r="AV3" s="18">
        <v>2</v>
      </c>
      <c r="AW3" s="18">
        <v>3</v>
      </c>
      <c r="AX3" s="19">
        <v>4</v>
      </c>
      <c r="AY3" s="20" t="s">
        <v>1949</v>
      </c>
      <c r="AZ3" s="17">
        <v>1</v>
      </c>
      <c r="BA3" s="18">
        <v>2</v>
      </c>
      <c r="BB3" s="18">
        <v>3</v>
      </c>
      <c r="BC3" s="19">
        <v>4</v>
      </c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</row>
    <row r="4" spans="1:83" ht="12.75">
      <c r="A4" s="21">
        <v>1</v>
      </c>
      <c r="B4" s="22">
        <v>1</v>
      </c>
      <c r="C4" s="23">
        <v>1</v>
      </c>
      <c r="D4" s="23">
        <v>2</v>
      </c>
      <c r="E4" s="24"/>
      <c r="F4" s="21">
        <v>1</v>
      </c>
      <c r="G4" s="22">
        <v>1</v>
      </c>
      <c r="H4" s="23">
        <v>1</v>
      </c>
      <c r="I4" s="23">
        <v>2</v>
      </c>
      <c r="J4" s="24"/>
      <c r="K4" s="21">
        <v>1</v>
      </c>
      <c r="L4" s="22">
        <v>2</v>
      </c>
      <c r="M4" s="23">
        <v>1</v>
      </c>
      <c r="N4" s="23">
        <v>1</v>
      </c>
      <c r="O4" s="24"/>
      <c r="P4" s="21">
        <v>1</v>
      </c>
      <c r="Q4" s="22">
        <v>1</v>
      </c>
      <c r="R4" s="23">
        <v>2</v>
      </c>
      <c r="S4" s="23">
        <v>1</v>
      </c>
      <c r="T4" s="24"/>
      <c r="U4" s="21">
        <v>1</v>
      </c>
      <c r="V4" s="22">
        <v>1</v>
      </c>
      <c r="W4" s="23">
        <v>1</v>
      </c>
      <c r="X4" s="23">
        <v>1</v>
      </c>
      <c r="Y4" s="24"/>
      <c r="Z4" s="21">
        <v>1</v>
      </c>
      <c r="AA4" s="22">
        <v>1</v>
      </c>
      <c r="AB4" s="23">
        <v>1</v>
      </c>
      <c r="AC4" s="23">
        <v>1</v>
      </c>
      <c r="AD4" s="24"/>
      <c r="AE4" s="21">
        <v>1</v>
      </c>
      <c r="AF4" s="22">
        <v>1</v>
      </c>
      <c r="AG4" s="23">
        <v>1</v>
      </c>
      <c r="AH4" s="23">
        <v>1</v>
      </c>
      <c r="AI4" s="24"/>
      <c r="AJ4" s="21">
        <v>1</v>
      </c>
      <c r="AK4" s="22">
        <v>2</v>
      </c>
      <c r="AL4" s="23">
        <v>2</v>
      </c>
      <c r="AM4" s="23">
        <v>1</v>
      </c>
      <c r="AN4" s="24"/>
      <c r="AO4" s="21">
        <v>1</v>
      </c>
      <c r="AP4" s="22">
        <v>2</v>
      </c>
      <c r="AQ4" s="23">
        <v>2</v>
      </c>
      <c r="AR4" s="23">
        <v>1</v>
      </c>
      <c r="AS4" s="24"/>
      <c r="AT4" s="21">
        <v>1</v>
      </c>
      <c r="AU4" s="22"/>
      <c r="AV4" s="23"/>
      <c r="AW4" s="23"/>
      <c r="AX4" s="24"/>
      <c r="AY4" s="21">
        <v>1</v>
      </c>
      <c r="AZ4" s="22"/>
      <c r="BA4" s="23"/>
      <c r="BB4" s="23"/>
      <c r="BC4" s="23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3" ht="12.75">
      <c r="A5" s="25">
        <v>2</v>
      </c>
      <c r="B5" s="26">
        <v>1</v>
      </c>
      <c r="C5" s="27">
        <v>2</v>
      </c>
      <c r="D5" s="27">
        <v>1</v>
      </c>
      <c r="E5" s="28"/>
      <c r="F5" s="25">
        <v>2</v>
      </c>
      <c r="G5" s="26">
        <v>3</v>
      </c>
      <c r="H5" s="27">
        <v>3</v>
      </c>
      <c r="I5" s="27">
        <v>1</v>
      </c>
      <c r="J5" s="28"/>
      <c r="K5" s="25">
        <v>2</v>
      </c>
      <c r="L5" s="26">
        <v>2</v>
      </c>
      <c r="M5" s="27">
        <v>1</v>
      </c>
      <c r="N5" s="27">
        <v>3</v>
      </c>
      <c r="O5" s="28"/>
      <c r="P5" s="25">
        <v>2</v>
      </c>
      <c r="Q5" s="26">
        <v>1</v>
      </c>
      <c r="R5" s="27">
        <v>3</v>
      </c>
      <c r="S5" s="27">
        <v>1</v>
      </c>
      <c r="T5" s="28"/>
      <c r="U5" s="25">
        <v>2</v>
      </c>
      <c r="V5" s="26">
        <v>2</v>
      </c>
      <c r="W5" s="27">
        <v>1</v>
      </c>
      <c r="X5" s="27">
        <v>1</v>
      </c>
      <c r="Y5" s="28"/>
      <c r="Z5" s="25">
        <v>2</v>
      </c>
      <c r="AA5" s="26">
        <v>1</v>
      </c>
      <c r="AB5" s="27">
        <v>1</v>
      </c>
      <c r="AC5" s="27">
        <v>1</v>
      </c>
      <c r="AD5" s="28"/>
      <c r="AE5" s="25">
        <v>2</v>
      </c>
      <c r="AF5" s="26">
        <v>3</v>
      </c>
      <c r="AG5" s="27">
        <v>1</v>
      </c>
      <c r="AH5" s="27">
        <v>2</v>
      </c>
      <c r="AI5" s="28"/>
      <c r="AJ5" s="25">
        <v>2</v>
      </c>
      <c r="AK5" s="26">
        <v>1</v>
      </c>
      <c r="AL5" s="27">
        <v>1</v>
      </c>
      <c r="AM5" s="27">
        <v>1</v>
      </c>
      <c r="AN5" s="28"/>
      <c r="AO5" s="25">
        <v>2</v>
      </c>
      <c r="AP5" s="26">
        <v>1</v>
      </c>
      <c r="AQ5" s="27">
        <v>3</v>
      </c>
      <c r="AR5" s="27">
        <v>1</v>
      </c>
      <c r="AS5" s="28"/>
      <c r="AT5" s="25">
        <v>2</v>
      </c>
      <c r="AU5" s="26"/>
      <c r="AV5" s="27"/>
      <c r="AW5" s="27"/>
      <c r="AX5" s="28"/>
      <c r="AY5" s="25">
        <v>2</v>
      </c>
      <c r="AZ5" s="26"/>
      <c r="BA5" s="27"/>
      <c r="BB5" s="27"/>
      <c r="BC5" s="27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</row>
    <row r="6" spans="1:83" ht="12.75">
      <c r="A6" s="25">
        <v>3</v>
      </c>
      <c r="B6" s="26">
        <v>1</v>
      </c>
      <c r="C6" s="27">
        <v>2</v>
      </c>
      <c r="D6" s="27">
        <v>1</v>
      </c>
      <c r="E6" s="28"/>
      <c r="F6" s="25">
        <v>3</v>
      </c>
      <c r="G6" s="26">
        <v>2</v>
      </c>
      <c r="H6" s="27">
        <v>4</v>
      </c>
      <c r="I6" s="27">
        <v>2</v>
      </c>
      <c r="J6" s="28"/>
      <c r="K6" s="25">
        <v>3</v>
      </c>
      <c r="L6" s="26">
        <v>1</v>
      </c>
      <c r="M6" s="27">
        <v>1</v>
      </c>
      <c r="N6" s="27">
        <v>1</v>
      </c>
      <c r="O6" s="28"/>
      <c r="P6" s="25">
        <v>3</v>
      </c>
      <c r="Q6" s="26">
        <v>1</v>
      </c>
      <c r="R6" s="27">
        <v>1</v>
      </c>
      <c r="S6" s="27">
        <v>1</v>
      </c>
      <c r="T6" s="28"/>
      <c r="U6" s="25">
        <v>3</v>
      </c>
      <c r="V6" s="26">
        <v>1</v>
      </c>
      <c r="W6" s="27">
        <v>1</v>
      </c>
      <c r="X6" s="27">
        <v>1</v>
      </c>
      <c r="Y6" s="28"/>
      <c r="Z6" s="25">
        <v>3</v>
      </c>
      <c r="AA6" s="26">
        <v>1</v>
      </c>
      <c r="AB6" s="27">
        <v>1</v>
      </c>
      <c r="AC6" s="27">
        <v>1</v>
      </c>
      <c r="AD6" s="28"/>
      <c r="AE6" s="25">
        <v>3</v>
      </c>
      <c r="AF6" s="26">
        <v>1</v>
      </c>
      <c r="AG6" s="27">
        <v>1</v>
      </c>
      <c r="AH6" s="27">
        <v>1</v>
      </c>
      <c r="AI6" s="28"/>
      <c r="AJ6" s="25">
        <v>3</v>
      </c>
      <c r="AK6" s="26">
        <v>1</v>
      </c>
      <c r="AL6" s="27">
        <v>1</v>
      </c>
      <c r="AM6" s="27">
        <v>3</v>
      </c>
      <c r="AN6" s="28"/>
      <c r="AO6" s="25">
        <v>3</v>
      </c>
      <c r="AP6" s="26">
        <v>1</v>
      </c>
      <c r="AQ6" s="27">
        <v>1</v>
      </c>
      <c r="AR6" s="27">
        <v>1</v>
      </c>
      <c r="AS6" s="28"/>
      <c r="AT6" s="25">
        <v>3</v>
      </c>
      <c r="AU6" s="26"/>
      <c r="AV6" s="27"/>
      <c r="AW6" s="27"/>
      <c r="AX6" s="28"/>
      <c r="AY6" s="25">
        <v>3</v>
      </c>
      <c r="AZ6" s="26"/>
      <c r="BA6" s="27"/>
      <c r="BB6" s="27"/>
      <c r="BC6" s="27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ht="12.75">
      <c r="A7" s="25">
        <v>4</v>
      </c>
      <c r="B7" s="26">
        <v>1</v>
      </c>
      <c r="C7" s="27">
        <v>3</v>
      </c>
      <c r="D7" s="27">
        <v>2</v>
      </c>
      <c r="E7" s="28"/>
      <c r="F7" s="25">
        <v>4</v>
      </c>
      <c r="G7" s="26">
        <v>1</v>
      </c>
      <c r="H7" s="27">
        <v>1</v>
      </c>
      <c r="I7" s="27">
        <v>2</v>
      </c>
      <c r="J7" s="28"/>
      <c r="K7" s="25">
        <v>4</v>
      </c>
      <c r="L7" s="26">
        <v>2</v>
      </c>
      <c r="M7" s="27">
        <v>5</v>
      </c>
      <c r="N7" s="27">
        <v>1</v>
      </c>
      <c r="O7" s="28"/>
      <c r="P7" s="25">
        <v>4</v>
      </c>
      <c r="Q7" s="26">
        <v>7</v>
      </c>
      <c r="R7" s="27">
        <v>1</v>
      </c>
      <c r="S7" s="27">
        <v>7</v>
      </c>
      <c r="T7" s="28"/>
      <c r="U7" s="25">
        <v>4</v>
      </c>
      <c r="V7" s="26">
        <v>2</v>
      </c>
      <c r="W7" s="27">
        <v>1</v>
      </c>
      <c r="X7" s="27">
        <v>1</v>
      </c>
      <c r="Y7" s="28"/>
      <c r="Z7" s="25">
        <v>4</v>
      </c>
      <c r="AA7" s="26">
        <v>1</v>
      </c>
      <c r="AB7" s="27">
        <v>1</v>
      </c>
      <c r="AC7" s="27">
        <v>1</v>
      </c>
      <c r="AD7" s="28"/>
      <c r="AE7" s="25">
        <v>4</v>
      </c>
      <c r="AF7" s="26">
        <v>1</v>
      </c>
      <c r="AG7" s="27">
        <v>4</v>
      </c>
      <c r="AH7" s="27">
        <v>1</v>
      </c>
      <c r="AI7" s="28"/>
      <c r="AJ7" s="25">
        <v>4</v>
      </c>
      <c r="AK7" s="26">
        <v>1</v>
      </c>
      <c r="AL7" s="27">
        <v>1</v>
      </c>
      <c r="AM7" s="27">
        <v>1</v>
      </c>
      <c r="AN7" s="28"/>
      <c r="AO7" s="25">
        <v>4</v>
      </c>
      <c r="AP7" s="26">
        <v>2</v>
      </c>
      <c r="AQ7" s="27">
        <v>2</v>
      </c>
      <c r="AR7" s="27">
        <v>1</v>
      </c>
      <c r="AS7" s="28"/>
      <c r="AT7" s="25">
        <v>4</v>
      </c>
      <c r="AU7" s="26"/>
      <c r="AV7" s="27"/>
      <c r="AW7" s="27"/>
      <c r="AX7" s="28"/>
      <c r="AY7" s="25">
        <v>4</v>
      </c>
      <c r="AZ7" s="26"/>
      <c r="BA7" s="27"/>
      <c r="BB7" s="27"/>
      <c r="BC7" s="27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</row>
    <row r="8" spans="1:83" ht="12.75">
      <c r="A8" s="25">
        <v>5</v>
      </c>
      <c r="B8" s="26">
        <v>1</v>
      </c>
      <c r="C8" s="27">
        <v>2</v>
      </c>
      <c r="D8" s="27">
        <v>1</v>
      </c>
      <c r="E8" s="28"/>
      <c r="F8" s="25">
        <v>5</v>
      </c>
      <c r="G8" s="26">
        <v>2</v>
      </c>
      <c r="H8" s="27">
        <v>2</v>
      </c>
      <c r="I8" s="27">
        <v>2</v>
      </c>
      <c r="J8" s="28"/>
      <c r="K8" s="25">
        <v>5</v>
      </c>
      <c r="L8" s="26">
        <v>2</v>
      </c>
      <c r="M8" s="27">
        <v>1</v>
      </c>
      <c r="N8" s="27">
        <v>1</v>
      </c>
      <c r="O8" s="28"/>
      <c r="P8" s="25">
        <v>5</v>
      </c>
      <c r="Q8" s="26">
        <v>2</v>
      </c>
      <c r="R8" s="27">
        <v>1</v>
      </c>
      <c r="S8" s="27">
        <v>1</v>
      </c>
      <c r="T8" s="28"/>
      <c r="U8" s="25">
        <v>5</v>
      </c>
      <c r="V8" s="26">
        <v>1</v>
      </c>
      <c r="W8" s="27">
        <v>2</v>
      </c>
      <c r="X8" s="27">
        <v>2</v>
      </c>
      <c r="Y8" s="28"/>
      <c r="Z8" s="25">
        <v>5</v>
      </c>
      <c r="AA8" s="26">
        <v>1</v>
      </c>
      <c r="AB8" s="27">
        <v>3</v>
      </c>
      <c r="AC8" s="27">
        <v>1</v>
      </c>
      <c r="AD8" s="28"/>
      <c r="AE8" s="25">
        <v>5</v>
      </c>
      <c r="AF8" s="26">
        <v>1</v>
      </c>
      <c r="AG8" s="27">
        <v>2</v>
      </c>
      <c r="AH8" s="27">
        <v>2</v>
      </c>
      <c r="AI8" s="28"/>
      <c r="AJ8" s="25">
        <v>5</v>
      </c>
      <c r="AK8" s="26">
        <v>3</v>
      </c>
      <c r="AL8" s="27">
        <v>2</v>
      </c>
      <c r="AM8" s="27">
        <v>2</v>
      </c>
      <c r="AN8" s="28"/>
      <c r="AO8" s="25">
        <v>5</v>
      </c>
      <c r="AP8" s="26">
        <v>1</v>
      </c>
      <c r="AQ8" s="27">
        <v>1</v>
      </c>
      <c r="AR8" s="27">
        <v>2</v>
      </c>
      <c r="AS8" s="28"/>
      <c r="AT8" s="25">
        <v>5</v>
      </c>
      <c r="AU8" s="26"/>
      <c r="AV8" s="27"/>
      <c r="AW8" s="27"/>
      <c r="AX8" s="28"/>
      <c r="AY8" s="25">
        <v>5</v>
      </c>
      <c r="AZ8" s="26"/>
      <c r="BA8" s="27"/>
      <c r="BB8" s="27"/>
      <c r="BC8" s="27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</row>
    <row r="9" spans="1:83" ht="12.75">
      <c r="A9" s="25">
        <v>6</v>
      </c>
      <c r="B9" s="26">
        <v>1</v>
      </c>
      <c r="C9" s="27">
        <v>1</v>
      </c>
      <c r="D9" s="27">
        <v>2</v>
      </c>
      <c r="E9" s="28"/>
      <c r="F9" s="25">
        <v>6</v>
      </c>
      <c r="G9" s="26">
        <v>1</v>
      </c>
      <c r="H9" s="27">
        <v>1</v>
      </c>
      <c r="I9" s="27">
        <v>1</v>
      </c>
      <c r="J9" s="28"/>
      <c r="K9" s="25">
        <v>6</v>
      </c>
      <c r="L9" s="26">
        <v>1</v>
      </c>
      <c r="M9" s="27">
        <v>1</v>
      </c>
      <c r="N9" s="27">
        <v>1</v>
      </c>
      <c r="O9" s="28"/>
      <c r="P9" s="25">
        <v>6</v>
      </c>
      <c r="Q9" s="26">
        <v>1</v>
      </c>
      <c r="R9" s="27">
        <v>1</v>
      </c>
      <c r="S9" s="27">
        <v>3</v>
      </c>
      <c r="T9" s="28"/>
      <c r="U9" s="25">
        <v>6</v>
      </c>
      <c r="V9" s="26">
        <v>1</v>
      </c>
      <c r="W9" s="27">
        <v>1</v>
      </c>
      <c r="X9" s="27">
        <v>1</v>
      </c>
      <c r="Y9" s="28"/>
      <c r="Z9" s="25">
        <v>6</v>
      </c>
      <c r="AA9" s="26">
        <v>1</v>
      </c>
      <c r="AB9" s="27">
        <v>1</v>
      </c>
      <c r="AC9" s="27">
        <v>1</v>
      </c>
      <c r="AD9" s="28"/>
      <c r="AE9" s="25">
        <v>6</v>
      </c>
      <c r="AF9" s="26">
        <v>1</v>
      </c>
      <c r="AG9" s="27">
        <v>2</v>
      </c>
      <c r="AH9" s="27">
        <v>1</v>
      </c>
      <c r="AI9" s="28"/>
      <c r="AJ9" s="25">
        <v>6</v>
      </c>
      <c r="AK9" s="26">
        <v>1</v>
      </c>
      <c r="AL9" s="27">
        <v>2</v>
      </c>
      <c r="AM9" s="27">
        <v>1</v>
      </c>
      <c r="AN9" s="28"/>
      <c r="AO9" s="25">
        <v>6</v>
      </c>
      <c r="AP9" s="26">
        <v>1</v>
      </c>
      <c r="AQ9" s="27">
        <v>1</v>
      </c>
      <c r="AR9" s="27">
        <v>1</v>
      </c>
      <c r="AS9" s="28"/>
      <c r="AT9" s="25">
        <v>6</v>
      </c>
      <c r="AU9" s="26"/>
      <c r="AV9" s="27"/>
      <c r="AW9" s="27"/>
      <c r="AX9" s="28"/>
      <c r="AY9" s="25">
        <v>6</v>
      </c>
      <c r="AZ9" s="26"/>
      <c r="BA9" s="27"/>
      <c r="BB9" s="27"/>
      <c r="BC9" s="27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83" ht="12.75">
      <c r="A10" s="25">
        <v>7</v>
      </c>
      <c r="B10" s="26">
        <v>1</v>
      </c>
      <c r="C10" s="27">
        <v>1</v>
      </c>
      <c r="D10" s="27">
        <v>2</v>
      </c>
      <c r="E10" s="28"/>
      <c r="F10" s="25">
        <v>7</v>
      </c>
      <c r="G10" s="26">
        <v>2</v>
      </c>
      <c r="H10" s="27">
        <v>1</v>
      </c>
      <c r="I10" s="27">
        <v>2</v>
      </c>
      <c r="J10" s="28"/>
      <c r="K10" s="25">
        <v>7</v>
      </c>
      <c r="L10" s="26">
        <v>1</v>
      </c>
      <c r="M10" s="27">
        <v>1</v>
      </c>
      <c r="N10" s="27">
        <v>1</v>
      </c>
      <c r="O10" s="28"/>
      <c r="P10" s="25">
        <v>7</v>
      </c>
      <c r="Q10" s="26">
        <v>1</v>
      </c>
      <c r="R10" s="27">
        <v>1</v>
      </c>
      <c r="S10" s="27">
        <v>1</v>
      </c>
      <c r="T10" s="28"/>
      <c r="U10" s="25">
        <v>7</v>
      </c>
      <c r="V10" s="26">
        <v>1</v>
      </c>
      <c r="W10" s="27">
        <v>1</v>
      </c>
      <c r="X10" s="27">
        <v>1</v>
      </c>
      <c r="Y10" s="28"/>
      <c r="Z10" s="25">
        <v>7</v>
      </c>
      <c r="AA10" s="26">
        <v>1</v>
      </c>
      <c r="AB10" s="27">
        <v>1</v>
      </c>
      <c r="AC10" s="27">
        <v>2</v>
      </c>
      <c r="AD10" s="28"/>
      <c r="AE10" s="25">
        <v>7</v>
      </c>
      <c r="AF10" s="26">
        <v>2</v>
      </c>
      <c r="AG10" s="27">
        <v>1</v>
      </c>
      <c r="AH10" s="27">
        <v>1</v>
      </c>
      <c r="AI10" s="28"/>
      <c r="AJ10" s="25">
        <v>7</v>
      </c>
      <c r="AK10" s="26">
        <v>2</v>
      </c>
      <c r="AL10" s="27">
        <v>1</v>
      </c>
      <c r="AM10" s="27">
        <v>1</v>
      </c>
      <c r="AN10" s="28"/>
      <c r="AO10" s="25">
        <v>7</v>
      </c>
      <c r="AP10" s="26">
        <v>1</v>
      </c>
      <c r="AQ10" s="27">
        <v>1</v>
      </c>
      <c r="AR10" s="27">
        <v>1</v>
      </c>
      <c r="AS10" s="28"/>
      <c r="AT10" s="25">
        <v>7</v>
      </c>
      <c r="AU10" s="26"/>
      <c r="AV10" s="27"/>
      <c r="AW10" s="27"/>
      <c r="AX10" s="28"/>
      <c r="AY10" s="25">
        <v>7</v>
      </c>
      <c r="AZ10" s="26"/>
      <c r="BA10" s="27"/>
      <c r="BB10" s="27"/>
      <c r="BC10" s="27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</row>
    <row r="11" spans="1:83" ht="12.75">
      <c r="A11" s="25">
        <v>8</v>
      </c>
      <c r="B11" s="26">
        <v>1</v>
      </c>
      <c r="C11" s="27">
        <v>2</v>
      </c>
      <c r="D11" s="27">
        <v>1</v>
      </c>
      <c r="E11" s="28"/>
      <c r="F11" s="25">
        <v>8</v>
      </c>
      <c r="G11" s="26">
        <v>1</v>
      </c>
      <c r="H11" s="27">
        <v>1</v>
      </c>
      <c r="I11" s="27">
        <v>1</v>
      </c>
      <c r="J11" s="28"/>
      <c r="K11" s="25">
        <v>8</v>
      </c>
      <c r="L11" s="26">
        <v>1</v>
      </c>
      <c r="M11" s="27">
        <v>1</v>
      </c>
      <c r="N11" s="27">
        <v>1</v>
      </c>
      <c r="O11" s="28"/>
      <c r="P11" s="25">
        <v>8</v>
      </c>
      <c r="Q11" s="26">
        <v>1</v>
      </c>
      <c r="R11" s="27">
        <v>1</v>
      </c>
      <c r="S11" s="27">
        <v>1</v>
      </c>
      <c r="T11" s="28"/>
      <c r="U11" s="25">
        <v>8</v>
      </c>
      <c r="V11" s="26">
        <v>1</v>
      </c>
      <c r="W11" s="27">
        <v>1</v>
      </c>
      <c r="X11" s="27">
        <v>1</v>
      </c>
      <c r="Y11" s="28"/>
      <c r="Z11" s="25">
        <v>8</v>
      </c>
      <c r="AA11" s="26">
        <v>1</v>
      </c>
      <c r="AB11" s="27">
        <v>1</v>
      </c>
      <c r="AC11" s="27">
        <v>1</v>
      </c>
      <c r="AD11" s="28"/>
      <c r="AE11" s="25">
        <v>8</v>
      </c>
      <c r="AF11" s="26">
        <v>1</v>
      </c>
      <c r="AG11" s="27">
        <v>1</v>
      </c>
      <c r="AH11" s="27">
        <v>1</v>
      </c>
      <c r="AI11" s="28"/>
      <c r="AJ11" s="25">
        <v>8</v>
      </c>
      <c r="AK11" s="26">
        <v>1</v>
      </c>
      <c r="AL11" s="27">
        <v>3</v>
      </c>
      <c r="AM11" s="27">
        <v>1</v>
      </c>
      <c r="AN11" s="28"/>
      <c r="AO11" s="25">
        <v>8</v>
      </c>
      <c r="AP11" s="26">
        <v>3</v>
      </c>
      <c r="AQ11" s="27">
        <v>2</v>
      </c>
      <c r="AR11" s="27">
        <v>1</v>
      </c>
      <c r="AS11" s="28"/>
      <c r="AT11" s="25">
        <v>8</v>
      </c>
      <c r="AU11" s="26"/>
      <c r="AV11" s="27"/>
      <c r="AW11" s="27"/>
      <c r="AX11" s="28"/>
      <c r="AY11" s="25">
        <v>8</v>
      </c>
      <c r="AZ11" s="26"/>
      <c r="BA11" s="27"/>
      <c r="BB11" s="27"/>
      <c r="BC11" s="27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ht="12.75">
      <c r="A12" s="25">
        <v>9</v>
      </c>
      <c r="B12" s="26">
        <v>2</v>
      </c>
      <c r="C12" s="27">
        <v>1</v>
      </c>
      <c r="D12" s="27">
        <v>2</v>
      </c>
      <c r="E12" s="28"/>
      <c r="F12" s="25">
        <v>9</v>
      </c>
      <c r="G12" s="26">
        <v>2</v>
      </c>
      <c r="H12" s="27">
        <v>1</v>
      </c>
      <c r="I12" s="27">
        <v>2</v>
      </c>
      <c r="J12" s="28"/>
      <c r="K12" s="25">
        <v>9</v>
      </c>
      <c r="L12" s="26">
        <v>1</v>
      </c>
      <c r="M12" s="27">
        <v>1</v>
      </c>
      <c r="N12" s="27">
        <v>2</v>
      </c>
      <c r="O12" s="28"/>
      <c r="P12" s="25">
        <v>9</v>
      </c>
      <c r="Q12" s="26">
        <v>1</v>
      </c>
      <c r="R12" s="27">
        <v>1</v>
      </c>
      <c r="S12" s="27">
        <v>2</v>
      </c>
      <c r="T12" s="28"/>
      <c r="U12" s="25">
        <v>9</v>
      </c>
      <c r="V12" s="26">
        <v>1</v>
      </c>
      <c r="W12" s="27">
        <v>1</v>
      </c>
      <c r="X12" s="27">
        <v>2</v>
      </c>
      <c r="Y12" s="28"/>
      <c r="Z12" s="25">
        <v>9</v>
      </c>
      <c r="AA12" s="26">
        <v>1</v>
      </c>
      <c r="AB12" s="27">
        <v>1</v>
      </c>
      <c r="AC12" s="27">
        <v>2</v>
      </c>
      <c r="AD12" s="28"/>
      <c r="AE12" s="25">
        <v>9</v>
      </c>
      <c r="AF12" s="26">
        <v>1</v>
      </c>
      <c r="AG12" s="27">
        <v>1</v>
      </c>
      <c r="AH12" s="27">
        <v>2</v>
      </c>
      <c r="AI12" s="28"/>
      <c r="AJ12" s="25">
        <v>9</v>
      </c>
      <c r="AK12" s="26">
        <v>2</v>
      </c>
      <c r="AL12" s="27">
        <v>1</v>
      </c>
      <c r="AM12" s="27">
        <v>1</v>
      </c>
      <c r="AN12" s="28"/>
      <c r="AO12" s="25">
        <v>9</v>
      </c>
      <c r="AP12" s="26">
        <v>2</v>
      </c>
      <c r="AQ12" s="27">
        <v>1</v>
      </c>
      <c r="AR12" s="27">
        <v>2</v>
      </c>
      <c r="AS12" s="28"/>
      <c r="AT12" s="25">
        <v>9</v>
      </c>
      <c r="AU12" s="26"/>
      <c r="AV12" s="27"/>
      <c r="AW12" s="27"/>
      <c r="AX12" s="28"/>
      <c r="AY12" s="25">
        <v>9</v>
      </c>
      <c r="AZ12" s="26"/>
      <c r="BA12" s="27"/>
      <c r="BB12" s="27"/>
      <c r="BC12" s="27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</row>
    <row r="13" spans="1:83" ht="12.75">
      <c r="A13" s="25">
        <v>10</v>
      </c>
      <c r="B13" s="26">
        <v>2</v>
      </c>
      <c r="C13" s="27">
        <v>1</v>
      </c>
      <c r="D13" s="27">
        <v>2</v>
      </c>
      <c r="E13" s="28"/>
      <c r="F13" s="25">
        <v>10</v>
      </c>
      <c r="G13" s="26">
        <v>1</v>
      </c>
      <c r="H13" s="27">
        <v>1</v>
      </c>
      <c r="I13" s="27">
        <v>1</v>
      </c>
      <c r="J13" s="28"/>
      <c r="K13" s="25">
        <v>10</v>
      </c>
      <c r="L13" s="26">
        <v>1</v>
      </c>
      <c r="M13" s="27">
        <v>1</v>
      </c>
      <c r="N13" s="27">
        <v>1</v>
      </c>
      <c r="O13" s="28"/>
      <c r="P13" s="25">
        <v>10</v>
      </c>
      <c r="Q13" s="26">
        <v>2</v>
      </c>
      <c r="R13" s="27">
        <v>1</v>
      </c>
      <c r="S13" s="27">
        <v>3</v>
      </c>
      <c r="T13" s="28"/>
      <c r="U13" s="25">
        <v>10</v>
      </c>
      <c r="V13" s="26">
        <v>1</v>
      </c>
      <c r="W13" s="27">
        <v>1</v>
      </c>
      <c r="X13" s="27">
        <v>1</v>
      </c>
      <c r="Y13" s="28"/>
      <c r="Z13" s="25">
        <v>10</v>
      </c>
      <c r="AA13" s="26">
        <v>1</v>
      </c>
      <c r="AB13" s="27">
        <v>1</v>
      </c>
      <c r="AC13" s="27">
        <v>1</v>
      </c>
      <c r="AD13" s="28"/>
      <c r="AE13" s="25">
        <v>10</v>
      </c>
      <c r="AF13" s="26">
        <v>2</v>
      </c>
      <c r="AG13" s="27">
        <v>1</v>
      </c>
      <c r="AH13" s="27">
        <v>1</v>
      </c>
      <c r="AI13" s="28"/>
      <c r="AJ13" s="25">
        <v>10</v>
      </c>
      <c r="AK13" s="26">
        <v>1</v>
      </c>
      <c r="AL13" s="27">
        <v>2</v>
      </c>
      <c r="AM13" s="27">
        <v>1</v>
      </c>
      <c r="AN13" s="28"/>
      <c r="AO13" s="25">
        <v>10</v>
      </c>
      <c r="AP13" s="26">
        <v>2</v>
      </c>
      <c r="AQ13" s="27">
        <v>1</v>
      </c>
      <c r="AR13" s="27">
        <v>2</v>
      </c>
      <c r="AS13" s="28"/>
      <c r="AT13" s="25">
        <v>10</v>
      </c>
      <c r="AU13" s="26"/>
      <c r="AV13" s="27"/>
      <c r="AW13" s="27"/>
      <c r="AX13" s="28"/>
      <c r="AY13" s="25">
        <v>10</v>
      </c>
      <c r="AZ13" s="26"/>
      <c r="BA13" s="27"/>
      <c r="BB13" s="27"/>
      <c r="BC13" s="27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ht="12.75">
      <c r="A14" s="25">
        <v>11</v>
      </c>
      <c r="B14" s="26">
        <v>2</v>
      </c>
      <c r="C14" s="27">
        <v>1</v>
      </c>
      <c r="D14" s="27">
        <v>1</v>
      </c>
      <c r="E14" s="28"/>
      <c r="F14" s="25">
        <v>11</v>
      </c>
      <c r="G14" s="26">
        <v>2</v>
      </c>
      <c r="H14" s="27">
        <v>2</v>
      </c>
      <c r="I14" s="27">
        <v>2</v>
      </c>
      <c r="J14" s="28"/>
      <c r="K14" s="25">
        <v>11</v>
      </c>
      <c r="L14" s="26">
        <v>1</v>
      </c>
      <c r="M14" s="27">
        <v>2</v>
      </c>
      <c r="N14" s="27">
        <v>1</v>
      </c>
      <c r="O14" s="28"/>
      <c r="P14" s="25">
        <v>11</v>
      </c>
      <c r="Q14" s="26">
        <v>1</v>
      </c>
      <c r="R14" s="27">
        <v>1</v>
      </c>
      <c r="S14" s="27">
        <v>2</v>
      </c>
      <c r="T14" s="28"/>
      <c r="U14" s="25">
        <v>11</v>
      </c>
      <c r="V14" s="26">
        <v>2</v>
      </c>
      <c r="W14" s="27">
        <v>1</v>
      </c>
      <c r="X14" s="27">
        <v>1</v>
      </c>
      <c r="Y14" s="28"/>
      <c r="Z14" s="25">
        <v>11</v>
      </c>
      <c r="AA14" s="26">
        <v>2</v>
      </c>
      <c r="AB14" s="27">
        <v>1</v>
      </c>
      <c r="AC14" s="27">
        <v>2</v>
      </c>
      <c r="AD14" s="28"/>
      <c r="AE14" s="25">
        <v>11</v>
      </c>
      <c r="AF14" s="26">
        <v>1</v>
      </c>
      <c r="AG14" s="27">
        <v>2</v>
      </c>
      <c r="AH14" s="27">
        <v>2</v>
      </c>
      <c r="AI14" s="28"/>
      <c r="AJ14" s="25">
        <v>11</v>
      </c>
      <c r="AK14" s="26">
        <v>2</v>
      </c>
      <c r="AL14" s="27">
        <v>2</v>
      </c>
      <c r="AM14" s="27">
        <v>1</v>
      </c>
      <c r="AN14" s="28"/>
      <c r="AO14" s="25">
        <v>11</v>
      </c>
      <c r="AP14" s="26">
        <v>2</v>
      </c>
      <c r="AQ14" s="27">
        <v>2</v>
      </c>
      <c r="AR14" s="27">
        <v>2</v>
      </c>
      <c r="AS14" s="28"/>
      <c r="AT14" s="25">
        <v>11</v>
      </c>
      <c r="AU14" s="26"/>
      <c r="AV14" s="27"/>
      <c r="AW14" s="27"/>
      <c r="AX14" s="28"/>
      <c r="AY14" s="25">
        <v>11</v>
      </c>
      <c r="AZ14" s="26"/>
      <c r="BA14" s="27"/>
      <c r="BB14" s="27"/>
      <c r="BC14" s="27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</row>
    <row r="15" spans="1:83" ht="12.75">
      <c r="A15" s="25">
        <v>12</v>
      </c>
      <c r="B15" s="26">
        <v>2</v>
      </c>
      <c r="C15" s="27">
        <v>1</v>
      </c>
      <c r="D15" s="27">
        <v>2</v>
      </c>
      <c r="E15" s="28"/>
      <c r="F15" s="25">
        <v>12</v>
      </c>
      <c r="G15" s="26">
        <v>2</v>
      </c>
      <c r="H15" s="27">
        <v>2</v>
      </c>
      <c r="I15" s="27">
        <v>1</v>
      </c>
      <c r="J15" s="28"/>
      <c r="K15" s="25">
        <v>12</v>
      </c>
      <c r="L15" s="26">
        <v>2</v>
      </c>
      <c r="M15" s="27">
        <v>2</v>
      </c>
      <c r="N15" s="27">
        <v>2</v>
      </c>
      <c r="O15" s="28"/>
      <c r="P15" s="25">
        <v>12</v>
      </c>
      <c r="Q15" s="26">
        <v>1</v>
      </c>
      <c r="R15" s="27">
        <v>1</v>
      </c>
      <c r="S15" s="27">
        <v>1</v>
      </c>
      <c r="T15" s="28"/>
      <c r="U15" s="25">
        <v>12</v>
      </c>
      <c r="V15" s="26">
        <v>1</v>
      </c>
      <c r="W15" s="27">
        <v>1</v>
      </c>
      <c r="X15" s="27">
        <v>2</v>
      </c>
      <c r="Y15" s="28"/>
      <c r="Z15" s="25">
        <v>12</v>
      </c>
      <c r="AA15" s="26">
        <v>1</v>
      </c>
      <c r="AB15" s="27">
        <v>1</v>
      </c>
      <c r="AC15" s="27">
        <v>1</v>
      </c>
      <c r="AD15" s="28"/>
      <c r="AE15" s="25">
        <v>12</v>
      </c>
      <c r="AF15" s="26">
        <v>1</v>
      </c>
      <c r="AG15" s="27">
        <v>1</v>
      </c>
      <c r="AH15" s="27">
        <v>1</v>
      </c>
      <c r="AI15" s="28"/>
      <c r="AJ15" s="25">
        <v>12</v>
      </c>
      <c r="AK15" s="26">
        <v>2</v>
      </c>
      <c r="AL15" s="27">
        <v>1</v>
      </c>
      <c r="AM15" s="27">
        <v>6</v>
      </c>
      <c r="AN15" s="28"/>
      <c r="AO15" s="25">
        <v>12</v>
      </c>
      <c r="AP15" s="26">
        <v>1</v>
      </c>
      <c r="AQ15" s="27">
        <v>1</v>
      </c>
      <c r="AR15" s="27">
        <v>2</v>
      </c>
      <c r="AS15" s="28"/>
      <c r="AT15" s="25">
        <v>12</v>
      </c>
      <c r="AU15" s="26"/>
      <c r="AV15" s="27"/>
      <c r="AW15" s="27"/>
      <c r="AX15" s="28"/>
      <c r="AY15" s="25">
        <v>12</v>
      </c>
      <c r="AZ15" s="26"/>
      <c r="BA15" s="27"/>
      <c r="BB15" s="27"/>
      <c r="BC15" s="27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</row>
    <row r="16" spans="1:83" ht="12.75">
      <c r="A16" s="25">
        <v>13</v>
      </c>
      <c r="B16" s="26">
        <v>2</v>
      </c>
      <c r="C16" s="27">
        <v>1</v>
      </c>
      <c r="D16" s="27">
        <v>1</v>
      </c>
      <c r="E16" s="28"/>
      <c r="F16" s="25">
        <v>13</v>
      </c>
      <c r="G16" s="26">
        <v>2</v>
      </c>
      <c r="H16" s="27">
        <v>2</v>
      </c>
      <c r="I16" s="27">
        <v>2</v>
      </c>
      <c r="J16" s="28"/>
      <c r="K16" s="25">
        <v>13</v>
      </c>
      <c r="L16" s="26">
        <v>2</v>
      </c>
      <c r="M16" s="27">
        <v>1</v>
      </c>
      <c r="N16" s="27">
        <v>1</v>
      </c>
      <c r="O16" s="28"/>
      <c r="P16" s="25">
        <v>13</v>
      </c>
      <c r="Q16" s="26">
        <v>1</v>
      </c>
      <c r="R16" s="27">
        <v>2</v>
      </c>
      <c r="S16" s="27">
        <v>2</v>
      </c>
      <c r="T16" s="28"/>
      <c r="U16" s="25">
        <v>13</v>
      </c>
      <c r="V16" s="26">
        <v>2</v>
      </c>
      <c r="W16" s="27">
        <v>1</v>
      </c>
      <c r="X16" s="27">
        <v>2</v>
      </c>
      <c r="Y16" s="28"/>
      <c r="Z16" s="25">
        <v>13</v>
      </c>
      <c r="AA16" s="26">
        <v>1</v>
      </c>
      <c r="AB16" s="27">
        <v>2</v>
      </c>
      <c r="AC16" s="27">
        <v>2</v>
      </c>
      <c r="AD16" s="28"/>
      <c r="AE16" s="25">
        <v>13</v>
      </c>
      <c r="AF16" s="26">
        <v>1</v>
      </c>
      <c r="AG16" s="27">
        <v>1</v>
      </c>
      <c r="AH16" s="27">
        <v>2</v>
      </c>
      <c r="AI16" s="28"/>
      <c r="AJ16" s="25">
        <v>13</v>
      </c>
      <c r="AK16" s="26">
        <v>3</v>
      </c>
      <c r="AL16" s="27">
        <v>1</v>
      </c>
      <c r="AM16" s="27">
        <v>2</v>
      </c>
      <c r="AN16" s="28"/>
      <c r="AO16" s="25">
        <v>13</v>
      </c>
      <c r="AP16" s="26">
        <v>2</v>
      </c>
      <c r="AQ16" s="27">
        <v>1</v>
      </c>
      <c r="AR16" s="27">
        <v>2</v>
      </c>
      <c r="AS16" s="28"/>
      <c r="AT16" s="25">
        <v>13</v>
      </c>
      <c r="AU16" s="26"/>
      <c r="AV16" s="27"/>
      <c r="AW16" s="27"/>
      <c r="AX16" s="28"/>
      <c r="AY16" s="25">
        <v>13</v>
      </c>
      <c r="AZ16" s="26"/>
      <c r="BA16" s="27"/>
      <c r="BB16" s="27"/>
      <c r="BC16" s="27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</row>
    <row r="17" spans="1:83" ht="12.75">
      <c r="A17" s="25">
        <v>14</v>
      </c>
      <c r="B17" s="26">
        <v>1</v>
      </c>
      <c r="C17" s="27">
        <v>1</v>
      </c>
      <c r="D17" s="27">
        <v>1</v>
      </c>
      <c r="E17" s="28"/>
      <c r="F17" s="25">
        <v>14</v>
      </c>
      <c r="G17" s="26">
        <v>1</v>
      </c>
      <c r="H17" s="27">
        <v>1</v>
      </c>
      <c r="I17" s="27">
        <v>1</v>
      </c>
      <c r="J17" s="28"/>
      <c r="K17" s="25">
        <v>14</v>
      </c>
      <c r="L17" s="26">
        <v>1</v>
      </c>
      <c r="M17" s="27">
        <v>1</v>
      </c>
      <c r="N17" s="27">
        <v>1</v>
      </c>
      <c r="O17" s="28"/>
      <c r="P17" s="25">
        <v>14</v>
      </c>
      <c r="Q17" s="26">
        <v>1</v>
      </c>
      <c r="R17" s="27">
        <v>1</v>
      </c>
      <c r="S17" s="27">
        <v>1</v>
      </c>
      <c r="T17" s="28"/>
      <c r="U17" s="25">
        <v>14</v>
      </c>
      <c r="V17" s="26">
        <v>1</v>
      </c>
      <c r="W17" s="27">
        <v>1</v>
      </c>
      <c r="X17" s="27">
        <v>1</v>
      </c>
      <c r="Y17" s="28"/>
      <c r="Z17" s="25">
        <v>14</v>
      </c>
      <c r="AA17" s="26">
        <v>1</v>
      </c>
      <c r="AB17" s="27">
        <v>1</v>
      </c>
      <c r="AC17" s="27">
        <v>1</v>
      </c>
      <c r="AD17" s="28"/>
      <c r="AE17" s="25">
        <v>14</v>
      </c>
      <c r="AF17" s="26">
        <v>1</v>
      </c>
      <c r="AG17" s="27">
        <v>1</v>
      </c>
      <c r="AH17" s="27">
        <v>1</v>
      </c>
      <c r="AI17" s="28"/>
      <c r="AJ17" s="25">
        <v>14</v>
      </c>
      <c r="AK17" s="26">
        <v>1</v>
      </c>
      <c r="AL17" s="27">
        <v>1</v>
      </c>
      <c r="AM17" s="27">
        <v>1</v>
      </c>
      <c r="AN17" s="28"/>
      <c r="AO17" s="25">
        <v>14</v>
      </c>
      <c r="AP17" s="26">
        <v>1</v>
      </c>
      <c r="AQ17" s="27">
        <v>1</v>
      </c>
      <c r="AR17" s="27">
        <v>1</v>
      </c>
      <c r="AS17" s="28"/>
      <c r="AT17" s="25">
        <v>14</v>
      </c>
      <c r="AU17" s="26"/>
      <c r="AV17" s="27"/>
      <c r="AW17" s="27"/>
      <c r="AX17" s="28"/>
      <c r="AY17" s="25">
        <v>14</v>
      </c>
      <c r="AZ17" s="26"/>
      <c r="BA17" s="27"/>
      <c r="BB17" s="27"/>
      <c r="BC17" s="27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</row>
    <row r="18" spans="1:83" ht="12.75">
      <c r="A18" s="25">
        <v>15</v>
      </c>
      <c r="B18" s="26">
        <v>1</v>
      </c>
      <c r="C18" s="27">
        <v>1</v>
      </c>
      <c r="D18" s="27">
        <v>1</v>
      </c>
      <c r="E18" s="28"/>
      <c r="F18" s="25">
        <v>15</v>
      </c>
      <c r="G18" s="26">
        <v>1</v>
      </c>
      <c r="H18" s="27">
        <v>1</v>
      </c>
      <c r="I18" s="27">
        <v>1</v>
      </c>
      <c r="J18" s="28"/>
      <c r="K18" s="25">
        <v>15</v>
      </c>
      <c r="L18" s="26">
        <v>1</v>
      </c>
      <c r="M18" s="27">
        <v>1</v>
      </c>
      <c r="N18" s="27">
        <v>1</v>
      </c>
      <c r="O18" s="28"/>
      <c r="P18" s="25">
        <v>15</v>
      </c>
      <c r="Q18" s="26">
        <v>2</v>
      </c>
      <c r="R18" s="27">
        <v>1</v>
      </c>
      <c r="S18" s="27">
        <v>1</v>
      </c>
      <c r="T18" s="28"/>
      <c r="U18" s="25">
        <v>15</v>
      </c>
      <c r="V18" s="26">
        <v>1</v>
      </c>
      <c r="W18" s="27">
        <v>1</v>
      </c>
      <c r="X18" s="27">
        <v>1</v>
      </c>
      <c r="Y18" s="28"/>
      <c r="Z18" s="25">
        <v>15</v>
      </c>
      <c r="AA18" s="26">
        <v>1</v>
      </c>
      <c r="AB18" s="27">
        <v>1</v>
      </c>
      <c r="AC18" s="27">
        <v>1</v>
      </c>
      <c r="AD18" s="28"/>
      <c r="AE18" s="25">
        <v>15</v>
      </c>
      <c r="AF18" s="26">
        <v>1</v>
      </c>
      <c r="AG18" s="27">
        <v>1</v>
      </c>
      <c r="AH18" s="27">
        <v>1</v>
      </c>
      <c r="AI18" s="28"/>
      <c r="AJ18" s="25">
        <v>15</v>
      </c>
      <c r="AK18" s="26">
        <v>1</v>
      </c>
      <c r="AL18" s="27">
        <v>1</v>
      </c>
      <c r="AM18" s="27">
        <v>1</v>
      </c>
      <c r="AN18" s="28"/>
      <c r="AO18" s="25">
        <v>15</v>
      </c>
      <c r="AP18" s="26">
        <v>1</v>
      </c>
      <c r="AQ18" s="27">
        <v>1</v>
      </c>
      <c r="AR18" s="27">
        <v>1</v>
      </c>
      <c r="AS18" s="28"/>
      <c r="AT18" s="25">
        <v>15</v>
      </c>
      <c r="AU18" s="26"/>
      <c r="AV18" s="27"/>
      <c r="AW18" s="27"/>
      <c r="AX18" s="28"/>
      <c r="AY18" s="25">
        <v>15</v>
      </c>
      <c r="AZ18" s="26"/>
      <c r="BA18" s="27"/>
      <c r="BB18" s="27"/>
      <c r="BC18" s="27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</row>
    <row r="19" spans="1:83" ht="12.75">
      <c r="A19" s="25">
        <v>16</v>
      </c>
      <c r="B19" s="26">
        <v>1</v>
      </c>
      <c r="C19" s="27">
        <v>2</v>
      </c>
      <c r="D19" s="27">
        <v>1</v>
      </c>
      <c r="E19" s="28"/>
      <c r="F19" s="25">
        <v>16</v>
      </c>
      <c r="G19" s="26">
        <v>2</v>
      </c>
      <c r="H19" s="27">
        <v>1</v>
      </c>
      <c r="I19" s="27">
        <v>7</v>
      </c>
      <c r="J19" s="28"/>
      <c r="K19" s="25">
        <v>16</v>
      </c>
      <c r="L19" s="26">
        <v>2</v>
      </c>
      <c r="M19" s="27">
        <v>4</v>
      </c>
      <c r="N19" s="27">
        <v>2</v>
      </c>
      <c r="O19" s="28"/>
      <c r="P19" s="25">
        <v>16</v>
      </c>
      <c r="Q19" s="26">
        <v>2</v>
      </c>
      <c r="R19" s="27">
        <v>2</v>
      </c>
      <c r="S19" s="27">
        <v>1</v>
      </c>
      <c r="T19" s="28"/>
      <c r="U19" s="25">
        <v>16</v>
      </c>
      <c r="V19" s="26">
        <v>1</v>
      </c>
      <c r="W19" s="27">
        <v>1</v>
      </c>
      <c r="X19" s="27">
        <v>2</v>
      </c>
      <c r="Y19" s="28"/>
      <c r="Z19" s="25">
        <v>16</v>
      </c>
      <c r="AA19" s="26">
        <v>3</v>
      </c>
      <c r="AB19" s="27">
        <v>1</v>
      </c>
      <c r="AC19" s="27">
        <v>1</v>
      </c>
      <c r="AD19" s="28"/>
      <c r="AE19" s="25">
        <v>16</v>
      </c>
      <c r="AF19" s="26">
        <v>2</v>
      </c>
      <c r="AG19" s="27">
        <v>5</v>
      </c>
      <c r="AH19" s="27">
        <v>2</v>
      </c>
      <c r="AI19" s="28"/>
      <c r="AJ19" s="25">
        <v>16</v>
      </c>
      <c r="AK19" s="26">
        <v>1</v>
      </c>
      <c r="AL19" s="27">
        <v>1</v>
      </c>
      <c r="AM19" s="27">
        <v>1</v>
      </c>
      <c r="AN19" s="28"/>
      <c r="AO19" s="25">
        <v>16</v>
      </c>
      <c r="AP19" s="26">
        <v>1</v>
      </c>
      <c r="AQ19" s="27">
        <v>1</v>
      </c>
      <c r="AR19" s="27">
        <v>1</v>
      </c>
      <c r="AS19" s="28"/>
      <c r="AT19" s="25">
        <v>16</v>
      </c>
      <c r="AU19" s="26"/>
      <c r="AV19" s="27"/>
      <c r="AW19" s="27"/>
      <c r="AX19" s="28"/>
      <c r="AY19" s="25">
        <v>16</v>
      </c>
      <c r="AZ19" s="26"/>
      <c r="BA19" s="27"/>
      <c r="BB19" s="27"/>
      <c r="BC19" s="27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</row>
    <row r="20" spans="1:83" ht="12.75">
      <c r="A20" s="25">
        <v>17</v>
      </c>
      <c r="B20" s="26">
        <v>2</v>
      </c>
      <c r="C20" s="27">
        <v>1</v>
      </c>
      <c r="D20" s="27">
        <v>1</v>
      </c>
      <c r="E20" s="28"/>
      <c r="F20" s="25">
        <v>17</v>
      </c>
      <c r="G20" s="26">
        <v>6</v>
      </c>
      <c r="H20" s="27">
        <v>2</v>
      </c>
      <c r="I20" s="27">
        <v>2</v>
      </c>
      <c r="J20" s="28"/>
      <c r="K20" s="25">
        <v>17</v>
      </c>
      <c r="L20" s="26">
        <v>1</v>
      </c>
      <c r="M20" s="27">
        <v>1</v>
      </c>
      <c r="N20" s="27">
        <v>1</v>
      </c>
      <c r="O20" s="28"/>
      <c r="P20" s="25">
        <v>17</v>
      </c>
      <c r="Q20" s="26">
        <v>1</v>
      </c>
      <c r="R20" s="27">
        <v>2</v>
      </c>
      <c r="S20" s="27">
        <v>1</v>
      </c>
      <c r="T20" s="28"/>
      <c r="U20" s="25">
        <v>17</v>
      </c>
      <c r="V20" s="26">
        <v>1</v>
      </c>
      <c r="W20" s="27">
        <v>1</v>
      </c>
      <c r="X20" s="27">
        <v>1</v>
      </c>
      <c r="Y20" s="28"/>
      <c r="Z20" s="25">
        <v>17</v>
      </c>
      <c r="AA20" s="26">
        <v>1</v>
      </c>
      <c r="AB20" s="27">
        <v>1</v>
      </c>
      <c r="AC20" s="27">
        <v>2</v>
      </c>
      <c r="AD20" s="28"/>
      <c r="AE20" s="25">
        <v>17</v>
      </c>
      <c r="AF20" s="26">
        <v>4</v>
      </c>
      <c r="AG20" s="27">
        <v>1</v>
      </c>
      <c r="AH20" s="27">
        <v>2</v>
      </c>
      <c r="AI20" s="28"/>
      <c r="AJ20" s="25">
        <v>17</v>
      </c>
      <c r="AK20" s="26">
        <v>5</v>
      </c>
      <c r="AL20" s="27">
        <v>2</v>
      </c>
      <c r="AM20" s="27">
        <v>1</v>
      </c>
      <c r="AN20" s="28"/>
      <c r="AO20" s="25">
        <v>17</v>
      </c>
      <c r="AP20" s="26">
        <v>1</v>
      </c>
      <c r="AQ20" s="27">
        <v>1</v>
      </c>
      <c r="AR20" s="27">
        <v>2</v>
      </c>
      <c r="AS20" s="28"/>
      <c r="AT20" s="25">
        <v>17</v>
      </c>
      <c r="AU20" s="26"/>
      <c r="AV20" s="27"/>
      <c r="AW20" s="27"/>
      <c r="AX20" s="28"/>
      <c r="AY20" s="25">
        <v>17</v>
      </c>
      <c r="AZ20" s="26"/>
      <c r="BA20" s="27"/>
      <c r="BB20" s="27"/>
      <c r="BC20" s="27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</row>
    <row r="21" spans="1:83" ht="13.5" thickBot="1">
      <c r="A21" s="29">
        <v>18</v>
      </c>
      <c r="B21" s="30">
        <v>1</v>
      </c>
      <c r="C21" s="31">
        <v>2</v>
      </c>
      <c r="D21" s="31">
        <v>2</v>
      </c>
      <c r="E21" s="32"/>
      <c r="F21" s="29">
        <v>18</v>
      </c>
      <c r="G21" s="30">
        <v>1</v>
      </c>
      <c r="H21" s="31">
        <v>2</v>
      </c>
      <c r="I21" s="31">
        <v>2</v>
      </c>
      <c r="J21" s="32"/>
      <c r="K21" s="29">
        <v>18</v>
      </c>
      <c r="L21" s="30">
        <v>2</v>
      </c>
      <c r="M21" s="31">
        <v>1</v>
      </c>
      <c r="N21" s="31">
        <v>2</v>
      </c>
      <c r="O21" s="32"/>
      <c r="P21" s="29">
        <v>18</v>
      </c>
      <c r="Q21" s="30">
        <v>1</v>
      </c>
      <c r="R21" s="31">
        <v>1</v>
      </c>
      <c r="S21" s="31">
        <v>2</v>
      </c>
      <c r="T21" s="32"/>
      <c r="U21" s="29">
        <v>18</v>
      </c>
      <c r="V21" s="30">
        <v>2</v>
      </c>
      <c r="W21" s="31">
        <v>2</v>
      </c>
      <c r="X21" s="31">
        <v>2</v>
      </c>
      <c r="Y21" s="32"/>
      <c r="Z21" s="29">
        <v>18</v>
      </c>
      <c r="AA21" s="30">
        <v>1</v>
      </c>
      <c r="AB21" s="31">
        <v>1</v>
      </c>
      <c r="AC21" s="31">
        <v>2</v>
      </c>
      <c r="AD21" s="32"/>
      <c r="AE21" s="29">
        <v>18</v>
      </c>
      <c r="AF21" s="30">
        <v>1</v>
      </c>
      <c r="AG21" s="31">
        <v>1</v>
      </c>
      <c r="AH21" s="31">
        <v>2</v>
      </c>
      <c r="AI21" s="32"/>
      <c r="AJ21" s="29">
        <v>18</v>
      </c>
      <c r="AK21" s="30">
        <v>2</v>
      </c>
      <c r="AL21" s="31">
        <v>2</v>
      </c>
      <c r="AM21" s="31">
        <v>2</v>
      </c>
      <c r="AN21" s="32"/>
      <c r="AO21" s="29">
        <v>18</v>
      </c>
      <c r="AP21" s="30">
        <v>1</v>
      </c>
      <c r="AQ21" s="31">
        <v>1</v>
      </c>
      <c r="AR21" s="31">
        <v>1</v>
      </c>
      <c r="AS21" s="32"/>
      <c r="AT21" s="29">
        <v>18</v>
      </c>
      <c r="AU21" s="30"/>
      <c r="AV21" s="31"/>
      <c r="AW21" s="31"/>
      <c r="AX21" s="32"/>
      <c r="AY21" s="29">
        <v>18</v>
      </c>
      <c r="AZ21" s="30"/>
      <c r="BA21" s="31"/>
      <c r="BB21" s="31"/>
      <c r="BC21" s="31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</row>
    <row r="22" spans="1:83" ht="13.5" thickBot="1">
      <c r="A22" s="20" t="s">
        <v>1909</v>
      </c>
      <c r="B22" s="33">
        <f>SUM(B4:B21)</f>
        <v>24</v>
      </c>
      <c r="C22" s="34">
        <f>SUM(C4:C21)</f>
        <v>26</v>
      </c>
      <c r="D22" s="34">
        <f>SUM(D4:D21)</f>
        <v>26</v>
      </c>
      <c r="E22" s="35">
        <f>SUM(E4:E21)</f>
        <v>0</v>
      </c>
      <c r="F22" s="20" t="s">
        <v>1909</v>
      </c>
      <c r="G22" s="33">
        <f>SUM(G4:G21)</f>
        <v>33</v>
      </c>
      <c r="H22" s="34">
        <f>SUM(H4:H21)</f>
        <v>29</v>
      </c>
      <c r="I22" s="34">
        <f>SUM(I4:I21)</f>
        <v>34</v>
      </c>
      <c r="J22" s="35">
        <f>SUM(J4:J21)</f>
        <v>0</v>
      </c>
      <c r="K22" s="20" t="s">
        <v>1909</v>
      </c>
      <c r="L22" s="33">
        <f>SUM(L4:L21)</f>
        <v>26</v>
      </c>
      <c r="M22" s="34">
        <f>SUM(M4:M21)</f>
        <v>27</v>
      </c>
      <c r="N22" s="34">
        <f>SUM(N4:N21)</f>
        <v>24</v>
      </c>
      <c r="O22" s="35">
        <f>SUM(O4:O21)</f>
        <v>0</v>
      </c>
      <c r="P22" s="20" t="s">
        <v>1909</v>
      </c>
      <c r="Q22" s="33">
        <f>SUM(Q4:Q21)</f>
        <v>28</v>
      </c>
      <c r="R22" s="34">
        <f>SUM(R4:R21)</f>
        <v>24</v>
      </c>
      <c r="S22" s="34">
        <f>SUM(S4:S21)</f>
        <v>32</v>
      </c>
      <c r="T22" s="35">
        <f>SUM(T4:T21)</f>
        <v>0</v>
      </c>
      <c r="U22" s="20" t="s">
        <v>1909</v>
      </c>
      <c r="V22" s="33">
        <f>SUM(V4:V21)</f>
        <v>23</v>
      </c>
      <c r="W22" s="34">
        <f>SUM(W4:W21)</f>
        <v>20</v>
      </c>
      <c r="X22" s="34">
        <f>SUM(X4:X21)</f>
        <v>24</v>
      </c>
      <c r="Y22" s="35">
        <f>SUM(Y4:Y21)</f>
        <v>0</v>
      </c>
      <c r="Z22" s="20" t="s">
        <v>1909</v>
      </c>
      <c r="AA22" s="33">
        <f>SUM(AA4:AA21)</f>
        <v>21</v>
      </c>
      <c r="AB22" s="34">
        <f>SUM(AB4:AB21)</f>
        <v>21</v>
      </c>
      <c r="AC22" s="34">
        <f>SUM(AC4:AC21)</f>
        <v>24</v>
      </c>
      <c r="AD22" s="35">
        <f>SUM(AD4:AD21)</f>
        <v>0</v>
      </c>
      <c r="AE22" s="20" t="s">
        <v>1909</v>
      </c>
      <c r="AF22" s="33">
        <f>SUM(AF4:AF21)</f>
        <v>26</v>
      </c>
      <c r="AG22" s="34">
        <f>SUM(AG4:AG21)</f>
        <v>28</v>
      </c>
      <c r="AH22" s="34">
        <f>SUM(AH4:AH21)</f>
        <v>26</v>
      </c>
      <c r="AI22" s="35">
        <f>SUM(AI4:AI21)</f>
        <v>0</v>
      </c>
      <c r="AJ22" s="20" t="s">
        <v>1909</v>
      </c>
      <c r="AK22" s="33">
        <f>SUM(AK4:AK21)</f>
        <v>32</v>
      </c>
      <c r="AL22" s="34">
        <f>SUM(AL4:AL21)</f>
        <v>27</v>
      </c>
      <c r="AM22" s="34">
        <f>SUM(AM4:AM21)</f>
        <v>28</v>
      </c>
      <c r="AN22" s="35">
        <f>SUM(AN4:AN21)</f>
        <v>0</v>
      </c>
      <c r="AO22" s="20" t="s">
        <v>1909</v>
      </c>
      <c r="AP22" s="33">
        <f>SUM(AP4:AP21)</f>
        <v>26</v>
      </c>
      <c r="AQ22" s="34">
        <f>SUM(AQ4:AQ21)</f>
        <v>24</v>
      </c>
      <c r="AR22" s="34">
        <f>SUM(AR4:AR21)</f>
        <v>25</v>
      </c>
      <c r="AS22" s="35">
        <f>SUM(AS4:AS21)</f>
        <v>0</v>
      </c>
      <c r="AT22" s="20" t="s">
        <v>1909</v>
      </c>
      <c r="AU22" s="33">
        <f>SUM(AU4:AU21)</f>
        <v>0</v>
      </c>
      <c r="AV22" s="34">
        <f>SUM(AV4:AV21)</f>
        <v>0</v>
      </c>
      <c r="AW22" s="34">
        <f>SUM(AW4:AW21)</f>
        <v>0</v>
      </c>
      <c r="AX22" s="35">
        <f>SUM(AX4:AX21)</f>
        <v>0</v>
      </c>
      <c r="AY22" s="20" t="s">
        <v>1909</v>
      </c>
      <c r="AZ22" s="33">
        <f>SUM(AZ4:AZ21)</f>
        <v>0</v>
      </c>
      <c r="BA22" s="34">
        <f>SUM(BA4:BA21)</f>
        <v>0</v>
      </c>
      <c r="BB22" s="34">
        <f>SUM(BB4:BB21)</f>
        <v>0</v>
      </c>
      <c r="BC22" s="35">
        <f>SUM(BC4:BC21)</f>
        <v>0</v>
      </c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</row>
    <row r="23" spans="1:83" ht="13.5" thickBot="1">
      <c r="A23" s="15"/>
      <c r="B23" s="15"/>
      <c r="C23" s="15"/>
      <c r="D23" s="15"/>
      <c r="E23" s="36">
        <f>SUM(B22:E22)</f>
        <v>76</v>
      </c>
      <c r="F23" s="15"/>
      <c r="G23" s="15"/>
      <c r="H23" s="15"/>
      <c r="I23" s="15"/>
      <c r="J23" s="36">
        <f>SUM(G22:J22)</f>
        <v>96</v>
      </c>
      <c r="K23" s="15"/>
      <c r="L23" s="15"/>
      <c r="M23" s="15"/>
      <c r="N23" s="15"/>
      <c r="O23" s="36">
        <f>SUM(L22:O22)</f>
        <v>77</v>
      </c>
      <c r="P23" s="15"/>
      <c r="Q23" s="15"/>
      <c r="R23" s="15"/>
      <c r="S23" s="15"/>
      <c r="T23" s="36">
        <f>SUM(Q22:T22)</f>
        <v>84</v>
      </c>
      <c r="U23" s="15"/>
      <c r="V23" s="15"/>
      <c r="W23" s="15"/>
      <c r="X23" s="15"/>
      <c r="Y23" s="36">
        <f>SUM(V22:Y22)</f>
        <v>67</v>
      </c>
      <c r="Z23" s="15"/>
      <c r="AA23" s="15"/>
      <c r="AB23" s="15"/>
      <c r="AC23" s="15"/>
      <c r="AD23" s="36">
        <f>SUM(AA22:AD22)</f>
        <v>66</v>
      </c>
      <c r="AE23" s="15"/>
      <c r="AF23" s="15"/>
      <c r="AG23" s="15"/>
      <c r="AH23" s="15"/>
      <c r="AI23" s="36">
        <f>SUM(AF22:AI22)</f>
        <v>80</v>
      </c>
      <c r="AJ23" s="15"/>
      <c r="AK23" s="15"/>
      <c r="AL23" s="15"/>
      <c r="AM23" s="15"/>
      <c r="AN23" s="36">
        <f>SUM(AK22:AN22)</f>
        <v>87</v>
      </c>
      <c r="AO23" s="15"/>
      <c r="AP23" s="15"/>
      <c r="AQ23" s="15"/>
      <c r="AR23" s="15"/>
      <c r="AS23" s="36">
        <f>SUM(AP22:AS22)</f>
        <v>75</v>
      </c>
      <c r="AT23" s="15"/>
      <c r="AU23" s="15"/>
      <c r="AV23" s="15"/>
      <c r="AW23" s="15"/>
      <c r="AX23" s="36">
        <f>SUM(AU22:AX22)</f>
        <v>0</v>
      </c>
      <c r="AY23" s="15"/>
      <c r="AZ23" s="15"/>
      <c r="BA23" s="15"/>
      <c r="BB23" s="15"/>
      <c r="BC23" s="36">
        <f>SUM(AZ22:BC22)</f>
        <v>0</v>
      </c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</row>
    <row r="24" spans="1:83" ht="12.75">
      <c r="A24" s="15"/>
      <c r="B24" s="15">
        <v>1</v>
      </c>
      <c r="C24" s="15">
        <v>1</v>
      </c>
      <c r="D24" s="15">
        <v>1</v>
      </c>
      <c r="E24" s="15">
        <v>1</v>
      </c>
      <c r="F24" s="15"/>
      <c r="G24" s="15">
        <v>1</v>
      </c>
      <c r="H24" s="15">
        <v>1</v>
      </c>
      <c r="I24" s="15">
        <v>1</v>
      </c>
      <c r="J24" s="15">
        <v>1</v>
      </c>
      <c r="K24" s="15"/>
      <c r="L24" s="15">
        <v>1</v>
      </c>
      <c r="M24" s="15">
        <v>1</v>
      </c>
      <c r="N24" s="15">
        <v>1</v>
      </c>
      <c r="O24" s="15">
        <v>1</v>
      </c>
      <c r="P24" s="15"/>
      <c r="Q24" s="15">
        <v>1</v>
      </c>
      <c r="R24" s="15">
        <v>1</v>
      </c>
      <c r="S24" s="15">
        <v>1</v>
      </c>
      <c r="T24" s="15">
        <v>1</v>
      </c>
      <c r="U24" s="15"/>
      <c r="V24" s="15">
        <v>1</v>
      </c>
      <c r="W24" s="15">
        <v>1</v>
      </c>
      <c r="X24" s="15">
        <v>1</v>
      </c>
      <c r="Y24" s="15">
        <v>1</v>
      </c>
      <c r="Z24" s="15"/>
      <c r="AA24" s="15">
        <v>1</v>
      </c>
      <c r="AB24" s="15">
        <v>1</v>
      </c>
      <c r="AC24" s="15">
        <v>1</v>
      </c>
      <c r="AD24" s="15">
        <v>1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</row>
    <row r="25" spans="1:8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</row>
    <row r="26" spans="1:83" ht="12.75">
      <c r="A26" s="14" t="s">
        <v>1938</v>
      </c>
      <c r="B26" s="15" t="s">
        <v>1972</v>
      </c>
      <c r="C26" s="15"/>
      <c r="D26" s="15"/>
      <c r="E26" s="15"/>
      <c r="F26" s="15"/>
      <c r="G26" s="15" t="s">
        <v>1973</v>
      </c>
      <c r="H26" s="15"/>
      <c r="I26" s="15"/>
      <c r="J26" s="15"/>
      <c r="K26" s="15"/>
      <c r="L26" s="15" t="s">
        <v>1974</v>
      </c>
      <c r="M26" s="15"/>
      <c r="N26" s="15"/>
      <c r="O26" s="15"/>
      <c r="P26" s="15"/>
      <c r="Q26" s="15" t="s">
        <v>1975</v>
      </c>
      <c r="R26" s="15"/>
      <c r="S26" s="15"/>
      <c r="T26" s="15"/>
      <c r="U26" s="15"/>
      <c r="V26" s="15" t="s">
        <v>1976</v>
      </c>
      <c r="W26" s="15"/>
      <c r="X26" s="15"/>
      <c r="Y26" s="15"/>
      <c r="Z26" s="15"/>
      <c r="AA26" s="15" t="s">
        <v>1977</v>
      </c>
      <c r="AB26" s="15"/>
      <c r="AC26" s="15"/>
      <c r="AD26" s="15"/>
      <c r="AE26" s="15"/>
      <c r="AF26" s="15" t="s">
        <v>1913</v>
      </c>
      <c r="AG26" s="15"/>
      <c r="AH26" s="15"/>
      <c r="AI26" s="15"/>
      <c r="AJ26" s="15"/>
      <c r="AK26" s="15" t="s">
        <v>1914</v>
      </c>
      <c r="AL26" s="15"/>
      <c r="AM26" s="15"/>
      <c r="AN26" s="15"/>
      <c r="AO26" s="15"/>
      <c r="AP26" s="15" t="s">
        <v>1914</v>
      </c>
      <c r="AQ26" s="15"/>
      <c r="AR26" s="15"/>
      <c r="AS26" s="15"/>
      <c r="AT26" s="15"/>
      <c r="AU26" s="15" t="s">
        <v>1914</v>
      </c>
      <c r="AV26" s="15"/>
      <c r="AW26" s="15"/>
      <c r="AX26" s="15"/>
      <c r="AY26" s="15"/>
      <c r="AZ26" s="15" t="s">
        <v>1914</v>
      </c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</row>
    <row r="27" spans="1:83" ht="13.5" thickBot="1">
      <c r="A27" s="15" t="s">
        <v>1926</v>
      </c>
      <c r="B27" s="50" t="s">
        <v>1942</v>
      </c>
      <c r="C27" s="50"/>
      <c r="D27" s="50"/>
      <c r="E27" s="50"/>
      <c r="F27" s="15"/>
      <c r="G27" s="50" t="s">
        <v>1987</v>
      </c>
      <c r="H27" s="50"/>
      <c r="I27" s="50"/>
      <c r="J27" s="50"/>
      <c r="K27" s="15"/>
      <c r="L27" s="50" t="s">
        <v>1939</v>
      </c>
      <c r="M27" s="50"/>
      <c r="N27" s="50"/>
      <c r="O27" s="50"/>
      <c r="P27" s="15"/>
      <c r="Q27" s="50" t="s">
        <v>1988</v>
      </c>
      <c r="R27" s="50"/>
      <c r="S27" s="50"/>
      <c r="T27" s="50"/>
      <c r="U27" s="15"/>
      <c r="V27" s="50" t="s">
        <v>2719</v>
      </c>
      <c r="W27" s="50"/>
      <c r="X27" s="50"/>
      <c r="Y27" s="50"/>
      <c r="Z27" s="15"/>
      <c r="AA27" s="50" t="s">
        <v>1937</v>
      </c>
      <c r="AB27" s="50"/>
      <c r="AC27" s="50"/>
      <c r="AD27" s="50"/>
      <c r="AE27" s="15"/>
      <c r="AF27" s="50" t="s">
        <v>1077</v>
      </c>
      <c r="AG27" s="50"/>
      <c r="AH27" s="50"/>
      <c r="AI27" s="50"/>
      <c r="AJ27" s="15"/>
      <c r="AK27" s="50" t="s">
        <v>1989</v>
      </c>
      <c r="AL27" s="50"/>
      <c r="AM27" s="50"/>
      <c r="AN27" s="50"/>
      <c r="AO27" s="15"/>
      <c r="AP27" s="50" t="s">
        <v>1990</v>
      </c>
      <c r="AQ27" s="50"/>
      <c r="AR27" s="50"/>
      <c r="AS27" s="50"/>
      <c r="AT27" s="15"/>
      <c r="AU27" s="50" t="s">
        <v>1985</v>
      </c>
      <c r="AV27" s="50"/>
      <c r="AW27" s="50"/>
      <c r="AX27" s="50"/>
      <c r="AY27" s="15"/>
      <c r="AZ27" s="50" t="s">
        <v>1986</v>
      </c>
      <c r="BA27" s="50"/>
      <c r="BB27" s="50"/>
      <c r="BC27" s="50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</row>
    <row r="28" spans="1:83" ht="13.5" thickBot="1">
      <c r="A28" s="16" t="s">
        <v>1949</v>
      </c>
      <c r="B28" s="17">
        <v>1</v>
      </c>
      <c r="C28" s="18">
        <v>2</v>
      </c>
      <c r="D28" s="18">
        <v>3</v>
      </c>
      <c r="E28" s="19">
        <v>4</v>
      </c>
      <c r="F28" s="20" t="s">
        <v>1949</v>
      </c>
      <c r="G28" s="17">
        <v>1</v>
      </c>
      <c r="H28" s="18">
        <v>2</v>
      </c>
      <c r="I28" s="18">
        <v>3</v>
      </c>
      <c r="J28" s="19">
        <v>4</v>
      </c>
      <c r="K28" s="20" t="s">
        <v>1949</v>
      </c>
      <c r="L28" s="17">
        <v>1</v>
      </c>
      <c r="M28" s="18">
        <v>2</v>
      </c>
      <c r="N28" s="18">
        <v>3</v>
      </c>
      <c r="O28" s="19">
        <v>4</v>
      </c>
      <c r="P28" s="20" t="s">
        <v>1949</v>
      </c>
      <c r="Q28" s="17">
        <v>1</v>
      </c>
      <c r="R28" s="18">
        <v>2</v>
      </c>
      <c r="S28" s="18">
        <v>3</v>
      </c>
      <c r="T28" s="19">
        <v>4</v>
      </c>
      <c r="U28" s="20" t="s">
        <v>1949</v>
      </c>
      <c r="V28" s="17">
        <v>1</v>
      </c>
      <c r="W28" s="18">
        <v>2</v>
      </c>
      <c r="X28" s="18">
        <v>3</v>
      </c>
      <c r="Y28" s="19">
        <v>4</v>
      </c>
      <c r="Z28" s="20" t="s">
        <v>1949</v>
      </c>
      <c r="AA28" s="17">
        <v>1</v>
      </c>
      <c r="AB28" s="18">
        <v>2</v>
      </c>
      <c r="AC28" s="18">
        <v>3</v>
      </c>
      <c r="AD28" s="19">
        <v>4</v>
      </c>
      <c r="AE28" s="20" t="s">
        <v>1949</v>
      </c>
      <c r="AF28" s="17">
        <v>1</v>
      </c>
      <c r="AG28" s="18">
        <v>2</v>
      </c>
      <c r="AH28" s="18">
        <v>3</v>
      </c>
      <c r="AI28" s="19">
        <v>4</v>
      </c>
      <c r="AJ28" s="20" t="s">
        <v>1949</v>
      </c>
      <c r="AK28" s="17">
        <v>1</v>
      </c>
      <c r="AL28" s="18">
        <v>2</v>
      </c>
      <c r="AM28" s="18">
        <v>3</v>
      </c>
      <c r="AN28" s="19">
        <v>4</v>
      </c>
      <c r="AO28" s="20" t="s">
        <v>1949</v>
      </c>
      <c r="AP28" s="17">
        <v>1</v>
      </c>
      <c r="AQ28" s="18">
        <v>2</v>
      </c>
      <c r="AR28" s="18">
        <v>3</v>
      </c>
      <c r="AS28" s="19">
        <v>4</v>
      </c>
      <c r="AT28" s="20" t="s">
        <v>1949</v>
      </c>
      <c r="AU28" s="17">
        <v>1</v>
      </c>
      <c r="AV28" s="18">
        <v>2</v>
      </c>
      <c r="AW28" s="18">
        <v>3</v>
      </c>
      <c r="AX28" s="19">
        <v>4</v>
      </c>
      <c r="AY28" s="20" t="s">
        <v>1949</v>
      </c>
      <c r="AZ28" s="17">
        <v>1</v>
      </c>
      <c r="BA28" s="18">
        <v>2</v>
      </c>
      <c r="BB28" s="18">
        <v>3</v>
      </c>
      <c r="BC28" s="19">
        <v>4</v>
      </c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</row>
    <row r="29" spans="1:83" ht="12.75">
      <c r="A29" s="21">
        <v>1</v>
      </c>
      <c r="B29" s="22">
        <v>1</v>
      </c>
      <c r="C29" s="23">
        <v>1</v>
      </c>
      <c r="D29" s="23">
        <v>1</v>
      </c>
      <c r="E29" s="24"/>
      <c r="F29" s="21">
        <v>1</v>
      </c>
      <c r="G29" s="22">
        <v>1</v>
      </c>
      <c r="H29" s="23">
        <v>2</v>
      </c>
      <c r="I29" s="23">
        <v>2</v>
      </c>
      <c r="J29" s="24"/>
      <c r="K29" s="21">
        <v>1</v>
      </c>
      <c r="L29" s="22">
        <v>1</v>
      </c>
      <c r="M29" s="23">
        <v>1</v>
      </c>
      <c r="N29" s="23">
        <v>1</v>
      </c>
      <c r="O29" s="24"/>
      <c r="P29" s="21">
        <v>1</v>
      </c>
      <c r="Q29" s="22">
        <v>1</v>
      </c>
      <c r="R29" s="23">
        <v>1</v>
      </c>
      <c r="S29" s="23">
        <v>1</v>
      </c>
      <c r="T29" s="24"/>
      <c r="U29" s="21">
        <v>1</v>
      </c>
      <c r="V29" s="22">
        <v>1</v>
      </c>
      <c r="W29" s="23">
        <v>2</v>
      </c>
      <c r="X29" s="23">
        <v>1</v>
      </c>
      <c r="Y29" s="24"/>
      <c r="Z29" s="21">
        <v>1</v>
      </c>
      <c r="AA29" s="22">
        <v>1</v>
      </c>
      <c r="AB29" s="23">
        <v>1</v>
      </c>
      <c r="AC29" s="23">
        <v>1</v>
      </c>
      <c r="AD29" s="24"/>
      <c r="AE29" s="21">
        <v>1</v>
      </c>
      <c r="AF29" s="22">
        <v>1</v>
      </c>
      <c r="AG29" s="23">
        <v>1</v>
      </c>
      <c r="AH29" s="23">
        <v>1</v>
      </c>
      <c r="AI29" s="24"/>
      <c r="AJ29" s="21">
        <v>1</v>
      </c>
      <c r="AK29" s="22">
        <v>1</v>
      </c>
      <c r="AL29" s="23">
        <v>1</v>
      </c>
      <c r="AM29" s="23">
        <v>2</v>
      </c>
      <c r="AN29" s="24"/>
      <c r="AO29" s="21">
        <v>1</v>
      </c>
      <c r="AP29" s="22"/>
      <c r="AQ29" s="23"/>
      <c r="AR29" s="23"/>
      <c r="AS29" s="24"/>
      <c r="AT29" s="21">
        <v>1</v>
      </c>
      <c r="AU29" s="22"/>
      <c r="AV29" s="23"/>
      <c r="AW29" s="23"/>
      <c r="AX29" s="24"/>
      <c r="AY29" s="21">
        <v>1</v>
      </c>
      <c r="AZ29" s="22"/>
      <c r="BA29" s="23"/>
      <c r="BB29" s="23"/>
      <c r="BC29" s="23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</row>
    <row r="30" spans="1:83" ht="12.75">
      <c r="A30" s="25">
        <v>2</v>
      </c>
      <c r="B30" s="26">
        <v>1</v>
      </c>
      <c r="C30" s="27">
        <v>1</v>
      </c>
      <c r="D30" s="27">
        <v>3</v>
      </c>
      <c r="E30" s="28"/>
      <c r="F30" s="25">
        <v>2</v>
      </c>
      <c r="G30" s="26">
        <v>2</v>
      </c>
      <c r="H30" s="27">
        <v>1</v>
      </c>
      <c r="I30" s="27">
        <v>3</v>
      </c>
      <c r="J30" s="28"/>
      <c r="K30" s="25">
        <v>2</v>
      </c>
      <c r="L30" s="26">
        <v>2</v>
      </c>
      <c r="M30" s="27">
        <v>1</v>
      </c>
      <c r="N30" s="27">
        <v>1</v>
      </c>
      <c r="O30" s="28"/>
      <c r="P30" s="25">
        <v>2</v>
      </c>
      <c r="Q30" s="26">
        <v>2</v>
      </c>
      <c r="R30" s="27">
        <v>2</v>
      </c>
      <c r="S30" s="27">
        <v>2</v>
      </c>
      <c r="T30" s="28"/>
      <c r="U30" s="25">
        <v>2</v>
      </c>
      <c r="V30" s="26">
        <v>2</v>
      </c>
      <c r="W30" s="27">
        <v>1</v>
      </c>
      <c r="X30" s="27">
        <v>1</v>
      </c>
      <c r="Y30" s="28"/>
      <c r="Z30" s="25">
        <v>2</v>
      </c>
      <c r="AA30" s="26">
        <v>1</v>
      </c>
      <c r="AB30" s="27">
        <v>2</v>
      </c>
      <c r="AC30" s="27">
        <v>1</v>
      </c>
      <c r="AD30" s="28"/>
      <c r="AE30" s="25">
        <v>2</v>
      </c>
      <c r="AF30" s="26">
        <v>2</v>
      </c>
      <c r="AG30" s="27">
        <v>1</v>
      </c>
      <c r="AH30" s="27">
        <v>2</v>
      </c>
      <c r="AI30" s="28"/>
      <c r="AJ30" s="25">
        <v>2</v>
      </c>
      <c r="AK30" s="26">
        <v>2</v>
      </c>
      <c r="AL30" s="27">
        <v>1</v>
      </c>
      <c r="AM30" s="27">
        <v>3</v>
      </c>
      <c r="AN30" s="28"/>
      <c r="AO30" s="25">
        <v>2</v>
      </c>
      <c r="AP30" s="26"/>
      <c r="AQ30" s="27"/>
      <c r="AR30" s="27"/>
      <c r="AS30" s="28"/>
      <c r="AT30" s="25">
        <v>2</v>
      </c>
      <c r="AU30" s="26"/>
      <c r="AV30" s="27"/>
      <c r="AW30" s="27"/>
      <c r="AX30" s="28"/>
      <c r="AY30" s="25">
        <v>2</v>
      </c>
      <c r="AZ30" s="26"/>
      <c r="BA30" s="27"/>
      <c r="BB30" s="27"/>
      <c r="BC30" s="27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</row>
    <row r="31" spans="1:83" ht="12.75">
      <c r="A31" s="25">
        <v>3</v>
      </c>
      <c r="B31" s="26">
        <v>1</v>
      </c>
      <c r="C31" s="27">
        <v>1</v>
      </c>
      <c r="D31" s="27">
        <v>1</v>
      </c>
      <c r="E31" s="28"/>
      <c r="F31" s="25">
        <v>3</v>
      </c>
      <c r="G31" s="26">
        <v>1</v>
      </c>
      <c r="H31" s="27">
        <v>1</v>
      </c>
      <c r="I31" s="27">
        <v>1</v>
      </c>
      <c r="J31" s="28"/>
      <c r="K31" s="25">
        <v>3</v>
      </c>
      <c r="L31" s="26">
        <v>1</v>
      </c>
      <c r="M31" s="27">
        <v>1</v>
      </c>
      <c r="N31" s="27">
        <v>1</v>
      </c>
      <c r="O31" s="28"/>
      <c r="P31" s="25">
        <v>3</v>
      </c>
      <c r="Q31" s="26">
        <v>1</v>
      </c>
      <c r="R31" s="27">
        <v>1</v>
      </c>
      <c r="S31" s="27">
        <v>1</v>
      </c>
      <c r="T31" s="28"/>
      <c r="U31" s="25">
        <v>3</v>
      </c>
      <c r="V31" s="26">
        <v>1</v>
      </c>
      <c r="W31" s="27">
        <v>1</v>
      </c>
      <c r="X31" s="27">
        <v>1</v>
      </c>
      <c r="Y31" s="28"/>
      <c r="Z31" s="25">
        <v>3</v>
      </c>
      <c r="AA31" s="26">
        <v>1</v>
      </c>
      <c r="AB31" s="27">
        <v>1</v>
      </c>
      <c r="AC31" s="27">
        <v>1</v>
      </c>
      <c r="AD31" s="28"/>
      <c r="AE31" s="25">
        <v>3</v>
      </c>
      <c r="AF31" s="26">
        <v>1</v>
      </c>
      <c r="AG31" s="27">
        <v>1</v>
      </c>
      <c r="AH31" s="27">
        <v>2</v>
      </c>
      <c r="AI31" s="28"/>
      <c r="AJ31" s="25">
        <v>3</v>
      </c>
      <c r="AK31" s="26">
        <v>1</v>
      </c>
      <c r="AL31" s="27">
        <v>4</v>
      </c>
      <c r="AM31" s="27">
        <v>1</v>
      </c>
      <c r="AN31" s="28"/>
      <c r="AO31" s="25">
        <v>3</v>
      </c>
      <c r="AP31" s="26"/>
      <c r="AQ31" s="27"/>
      <c r="AR31" s="27"/>
      <c r="AS31" s="28"/>
      <c r="AT31" s="25">
        <v>3</v>
      </c>
      <c r="AU31" s="26"/>
      <c r="AV31" s="27"/>
      <c r="AW31" s="27"/>
      <c r="AX31" s="28"/>
      <c r="AY31" s="25">
        <v>3</v>
      </c>
      <c r="AZ31" s="26"/>
      <c r="BA31" s="27"/>
      <c r="BB31" s="27"/>
      <c r="BC31" s="27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</row>
    <row r="32" spans="1:83" ht="12.75">
      <c r="A32" s="25">
        <v>4</v>
      </c>
      <c r="B32" s="26">
        <v>2</v>
      </c>
      <c r="C32" s="27">
        <v>1</v>
      </c>
      <c r="D32" s="27">
        <v>1</v>
      </c>
      <c r="E32" s="28"/>
      <c r="F32" s="25">
        <v>4</v>
      </c>
      <c r="G32" s="26">
        <v>2</v>
      </c>
      <c r="H32" s="27">
        <v>3</v>
      </c>
      <c r="I32" s="27">
        <v>2</v>
      </c>
      <c r="J32" s="28"/>
      <c r="K32" s="25">
        <v>4</v>
      </c>
      <c r="L32" s="26">
        <v>1</v>
      </c>
      <c r="M32" s="27">
        <v>1</v>
      </c>
      <c r="N32" s="27">
        <v>1</v>
      </c>
      <c r="O32" s="28"/>
      <c r="P32" s="25">
        <v>4</v>
      </c>
      <c r="Q32" s="26">
        <v>2</v>
      </c>
      <c r="R32" s="27">
        <v>1</v>
      </c>
      <c r="S32" s="27">
        <v>1</v>
      </c>
      <c r="T32" s="28"/>
      <c r="U32" s="25">
        <v>4</v>
      </c>
      <c r="V32" s="26">
        <v>2</v>
      </c>
      <c r="W32" s="27">
        <v>2</v>
      </c>
      <c r="X32" s="27">
        <v>1</v>
      </c>
      <c r="Y32" s="28"/>
      <c r="Z32" s="25">
        <v>4</v>
      </c>
      <c r="AA32" s="26">
        <v>1</v>
      </c>
      <c r="AB32" s="27">
        <v>1</v>
      </c>
      <c r="AC32" s="27">
        <v>1</v>
      </c>
      <c r="AD32" s="28"/>
      <c r="AE32" s="25">
        <v>4</v>
      </c>
      <c r="AF32" s="26">
        <v>7</v>
      </c>
      <c r="AG32" s="27">
        <v>7</v>
      </c>
      <c r="AH32" s="27">
        <v>1</v>
      </c>
      <c r="AI32" s="28"/>
      <c r="AJ32" s="25">
        <v>4</v>
      </c>
      <c r="AK32" s="26">
        <v>1</v>
      </c>
      <c r="AL32" s="27">
        <v>4</v>
      </c>
      <c r="AM32" s="27">
        <v>2</v>
      </c>
      <c r="AN32" s="28"/>
      <c r="AO32" s="25">
        <v>4</v>
      </c>
      <c r="AP32" s="26"/>
      <c r="AQ32" s="27"/>
      <c r="AR32" s="27"/>
      <c r="AS32" s="28"/>
      <c r="AT32" s="25">
        <v>4</v>
      </c>
      <c r="AU32" s="26"/>
      <c r="AV32" s="27"/>
      <c r="AW32" s="27"/>
      <c r="AX32" s="28"/>
      <c r="AY32" s="25">
        <v>4</v>
      </c>
      <c r="AZ32" s="26"/>
      <c r="BA32" s="27"/>
      <c r="BB32" s="27"/>
      <c r="BC32" s="27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</row>
    <row r="33" spans="1:83" ht="12.75">
      <c r="A33" s="25">
        <v>5</v>
      </c>
      <c r="B33" s="26">
        <v>2</v>
      </c>
      <c r="C33" s="27">
        <v>2</v>
      </c>
      <c r="D33" s="27">
        <v>1</v>
      </c>
      <c r="E33" s="28"/>
      <c r="F33" s="25">
        <v>5</v>
      </c>
      <c r="G33" s="26">
        <v>1</v>
      </c>
      <c r="H33" s="27">
        <v>1</v>
      </c>
      <c r="I33" s="27">
        <v>2</v>
      </c>
      <c r="J33" s="28"/>
      <c r="K33" s="25">
        <v>5</v>
      </c>
      <c r="L33" s="26">
        <v>1</v>
      </c>
      <c r="M33" s="27">
        <v>1</v>
      </c>
      <c r="N33" s="27">
        <v>1</v>
      </c>
      <c r="O33" s="28"/>
      <c r="P33" s="25">
        <v>5</v>
      </c>
      <c r="Q33" s="26">
        <v>1</v>
      </c>
      <c r="R33" s="27">
        <v>1</v>
      </c>
      <c r="S33" s="27">
        <v>1</v>
      </c>
      <c r="T33" s="28"/>
      <c r="U33" s="25">
        <v>5</v>
      </c>
      <c r="V33" s="26">
        <v>2</v>
      </c>
      <c r="W33" s="27">
        <v>1</v>
      </c>
      <c r="X33" s="27">
        <v>2</v>
      </c>
      <c r="Y33" s="28"/>
      <c r="Z33" s="25">
        <v>5</v>
      </c>
      <c r="AA33" s="26">
        <v>1</v>
      </c>
      <c r="AB33" s="27">
        <v>2</v>
      </c>
      <c r="AC33" s="27">
        <v>1</v>
      </c>
      <c r="AD33" s="28"/>
      <c r="AE33" s="25">
        <v>5</v>
      </c>
      <c r="AF33" s="26">
        <v>1</v>
      </c>
      <c r="AG33" s="27">
        <v>1</v>
      </c>
      <c r="AH33" s="27">
        <v>1</v>
      </c>
      <c r="AI33" s="28"/>
      <c r="AJ33" s="25">
        <v>5</v>
      </c>
      <c r="AK33" s="26">
        <v>2</v>
      </c>
      <c r="AL33" s="27">
        <v>2</v>
      </c>
      <c r="AM33" s="27">
        <v>1</v>
      </c>
      <c r="AN33" s="28"/>
      <c r="AO33" s="25">
        <v>5</v>
      </c>
      <c r="AP33" s="26"/>
      <c r="AQ33" s="27"/>
      <c r="AR33" s="27"/>
      <c r="AS33" s="28"/>
      <c r="AT33" s="25">
        <v>5</v>
      </c>
      <c r="AU33" s="26"/>
      <c r="AV33" s="27"/>
      <c r="AW33" s="27"/>
      <c r="AX33" s="28"/>
      <c r="AY33" s="25">
        <v>5</v>
      </c>
      <c r="AZ33" s="26"/>
      <c r="BA33" s="27"/>
      <c r="BB33" s="27"/>
      <c r="BC33" s="27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</row>
    <row r="34" spans="1:83" ht="12.75">
      <c r="A34" s="25">
        <v>6</v>
      </c>
      <c r="B34" s="26">
        <v>1</v>
      </c>
      <c r="C34" s="27">
        <v>1</v>
      </c>
      <c r="D34" s="27">
        <v>1</v>
      </c>
      <c r="E34" s="28"/>
      <c r="F34" s="25">
        <v>6</v>
      </c>
      <c r="G34" s="26">
        <v>1</v>
      </c>
      <c r="H34" s="27">
        <v>2</v>
      </c>
      <c r="I34" s="27">
        <v>1</v>
      </c>
      <c r="J34" s="28"/>
      <c r="K34" s="25">
        <v>6</v>
      </c>
      <c r="L34" s="26">
        <v>1</v>
      </c>
      <c r="M34" s="27">
        <v>1</v>
      </c>
      <c r="N34" s="27">
        <v>1</v>
      </c>
      <c r="O34" s="28"/>
      <c r="P34" s="25">
        <v>6</v>
      </c>
      <c r="Q34" s="26">
        <v>1</v>
      </c>
      <c r="R34" s="27">
        <v>3</v>
      </c>
      <c r="S34" s="27">
        <v>2</v>
      </c>
      <c r="T34" s="28"/>
      <c r="U34" s="25">
        <v>6</v>
      </c>
      <c r="V34" s="26">
        <v>1</v>
      </c>
      <c r="W34" s="27">
        <v>1</v>
      </c>
      <c r="X34" s="27">
        <v>2</v>
      </c>
      <c r="Y34" s="28"/>
      <c r="Z34" s="25">
        <v>6</v>
      </c>
      <c r="AA34" s="26">
        <v>2</v>
      </c>
      <c r="AB34" s="27">
        <v>1</v>
      </c>
      <c r="AC34" s="27">
        <v>1</v>
      </c>
      <c r="AD34" s="28"/>
      <c r="AE34" s="25">
        <v>6</v>
      </c>
      <c r="AF34" s="26">
        <v>1</v>
      </c>
      <c r="AG34" s="27">
        <v>1</v>
      </c>
      <c r="AH34" s="27">
        <v>1</v>
      </c>
      <c r="AI34" s="28"/>
      <c r="AJ34" s="25">
        <v>6</v>
      </c>
      <c r="AK34" s="26">
        <v>1</v>
      </c>
      <c r="AL34" s="27">
        <v>1</v>
      </c>
      <c r="AM34" s="27">
        <v>1</v>
      </c>
      <c r="AN34" s="28"/>
      <c r="AO34" s="25">
        <v>6</v>
      </c>
      <c r="AP34" s="26"/>
      <c r="AQ34" s="27"/>
      <c r="AR34" s="27"/>
      <c r="AS34" s="28"/>
      <c r="AT34" s="25">
        <v>6</v>
      </c>
      <c r="AU34" s="26"/>
      <c r="AV34" s="27"/>
      <c r="AW34" s="27"/>
      <c r="AX34" s="28"/>
      <c r="AY34" s="25">
        <v>6</v>
      </c>
      <c r="AZ34" s="26"/>
      <c r="BA34" s="27"/>
      <c r="BB34" s="27"/>
      <c r="BC34" s="27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</row>
    <row r="35" spans="1:83" ht="12.75">
      <c r="A35" s="25">
        <v>7</v>
      </c>
      <c r="B35" s="26">
        <v>1</v>
      </c>
      <c r="C35" s="27">
        <v>1</v>
      </c>
      <c r="D35" s="27">
        <v>1</v>
      </c>
      <c r="E35" s="28"/>
      <c r="F35" s="25">
        <v>7</v>
      </c>
      <c r="G35" s="26">
        <v>1</v>
      </c>
      <c r="H35" s="27">
        <v>1</v>
      </c>
      <c r="I35" s="27">
        <v>1</v>
      </c>
      <c r="J35" s="28"/>
      <c r="K35" s="25">
        <v>7</v>
      </c>
      <c r="L35" s="26">
        <v>1</v>
      </c>
      <c r="M35" s="27">
        <v>1</v>
      </c>
      <c r="N35" s="27">
        <v>2</v>
      </c>
      <c r="O35" s="28"/>
      <c r="P35" s="25">
        <v>7</v>
      </c>
      <c r="Q35" s="26">
        <v>1</v>
      </c>
      <c r="R35" s="27">
        <v>2</v>
      </c>
      <c r="S35" s="27">
        <v>2</v>
      </c>
      <c r="T35" s="28"/>
      <c r="U35" s="25">
        <v>7</v>
      </c>
      <c r="V35" s="26">
        <v>1</v>
      </c>
      <c r="W35" s="27">
        <v>1</v>
      </c>
      <c r="X35" s="27">
        <v>2</v>
      </c>
      <c r="Y35" s="28"/>
      <c r="Z35" s="25">
        <v>7</v>
      </c>
      <c r="AA35" s="26">
        <v>1</v>
      </c>
      <c r="AB35" s="27">
        <v>1</v>
      </c>
      <c r="AC35" s="27">
        <v>1</v>
      </c>
      <c r="AD35" s="28"/>
      <c r="AE35" s="25">
        <v>7</v>
      </c>
      <c r="AF35" s="26">
        <v>2</v>
      </c>
      <c r="AG35" s="27">
        <v>1</v>
      </c>
      <c r="AH35" s="27">
        <v>2</v>
      </c>
      <c r="AI35" s="28"/>
      <c r="AJ35" s="25">
        <v>7</v>
      </c>
      <c r="AK35" s="26">
        <v>2</v>
      </c>
      <c r="AL35" s="27">
        <v>2</v>
      </c>
      <c r="AM35" s="27">
        <v>1</v>
      </c>
      <c r="AN35" s="28"/>
      <c r="AO35" s="25">
        <v>7</v>
      </c>
      <c r="AP35" s="26"/>
      <c r="AQ35" s="27"/>
      <c r="AR35" s="27"/>
      <c r="AS35" s="28"/>
      <c r="AT35" s="25">
        <v>7</v>
      </c>
      <c r="AU35" s="26"/>
      <c r="AV35" s="27"/>
      <c r="AW35" s="27"/>
      <c r="AX35" s="28"/>
      <c r="AY35" s="25">
        <v>7</v>
      </c>
      <c r="AZ35" s="26"/>
      <c r="BA35" s="27"/>
      <c r="BB35" s="27"/>
      <c r="BC35" s="27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</row>
    <row r="36" spans="1:83" ht="12.75">
      <c r="A36" s="25">
        <v>8</v>
      </c>
      <c r="B36" s="26">
        <v>1</v>
      </c>
      <c r="C36" s="27">
        <v>1</v>
      </c>
      <c r="D36" s="27">
        <v>1</v>
      </c>
      <c r="E36" s="28"/>
      <c r="F36" s="25">
        <v>8</v>
      </c>
      <c r="G36" s="26">
        <v>1</v>
      </c>
      <c r="H36" s="27">
        <v>3</v>
      </c>
      <c r="I36" s="27">
        <v>1</v>
      </c>
      <c r="J36" s="28"/>
      <c r="K36" s="25">
        <v>8</v>
      </c>
      <c r="L36" s="26">
        <v>2</v>
      </c>
      <c r="M36" s="27">
        <v>1</v>
      </c>
      <c r="N36" s="27">
        <v>1</v>
      </c>
      <c r="O36" s="28"/>
      <c r="P36" s="25">
        <v>8</v>
      </c>
      <c r="Q36" s="26">
        <v>1</v>
      </c>
      <c r="R36" s="27">
        <v>1</v>
      </c>
      <c r="S36" s="27">
        <v>1</v>
      </c>
      <c r="T36" s="28"/>
      <c r="U36" s="25">
        <v>8</v>
      </c>
      <c r="V36" s="26">
        <v>1</v>
      </c>
      <c r="W36" s="27">
        <v>2</v>
      </c>
      <c r="X36" s="27">
        <v>1</v>
      </c>
      <c r="Y36" s="28"/>
      <c r="Z36" s="25">
        <v>8</v>
      </c>
      <c r="AA36" s="26">
        <v>1</v>
      </c>
      <c r="AB36" s="27">
        <v>1</v>
      </c>
      <c r="AC36" s="27">
        <v>1</v>
      </c>
      <c r="AD36" s="28"/>
      <c r="AE36" s="25">
        <v>8</v>
      </c>
      <c r="AF36" s="26">
        <v>1</v>
      </c>
      <c r="AG36" s="27">
        <v>2</v>
      </c>
      <c r="AH36" s="27">
        <v>1</v>
      </c>
      <c r="AI36" s="28"/>
      <c r="AJ36" s="25">
        <v>8</v>
      </c>
      <c r="AK36" s="26">
        <v>3</v>
      </c>
      <c r="AL36" s="27">
        <v>1</v>
      </c>
      <c r="AM36" s="27">
        <v>1</v>
      </c>
      <c r="AN36" s="28"/>
      <c r="AO36" s="25">
        <v>8</v>
      </c>
      <c r="AP36" s="26"/>
      <c r="AQ36" s="27"/>
      <c r="AR36" s="27"/>
      <c r="AS36" s="28"/>
      <c r="AT36" s="25">
        <v>8</v>
      </c>
      <c r="AU36" s="26"/>
      <c r="AV36" s="27"/>
      <c r="AW36" s="27"/>
      <c r="AX36" s="28"/>
      <c r="AY36" s="25">
        <v>8</v>
      </c>
      <c r="AZ36" s="26"/>
      <c r="BA36" s="27"/>
      <c r="BB36" s="27"/>
      <c r="BC36" s="27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</row>
    <row r="37" spans="1:83" ht="12.75">
      <c r="A37" s="25">
        <v>9</v>
      </c>
      <c r="B37" s="26">
        <v>1</v>
      </c>
      <c r="C37" s="27">
        <v>1</v>
      </c>
      <c r="D37" s="27">
        <v>2</v>
      </c>
      <c r="E37" s="28"/>
      <c r="F37" s="25">
        <v>9</v>
      </c>
      <c r="G37" s="26">
        <v>1</v>
      </c>
      <c r="H37" s="27">
        <v>1</v>
      </c>
      <c r="I37" s="27">
        <v>1</v>
      </c>
      <c r="J37" s="28"/>
      <c r="K37" s="25">
        <v>9</v>
      </c>
      <c r="L37" s="26">
        <v>1</v>
      </c>
      <c r="M37" s="27">
        <v>1</v>
      </c>
      <c r="N37" s="27">
        <v>1</v>
      </c>
      <c r="O37" s="28"/>
      <c r="P37" s="25">
        <v>9</v>
      </c>
      <c r="Q37" s="26">
        <v>1</v>
      </c>
      <c r="R37" s="27">
        <v>1</v>
      </c>
      <c r="S37" s="27">
        <v>1</v>
      </c>
      <c r="T37" s="28"/>
      <c r="U37" s="25">
        <v>9</v>
      </c>
      <c r="V37" s="26">
        <v>2</v>
      </c>
      <c r="W37" s="27">
        <v>1</v>
      </c>
      <c r="X37" s="27">
        <v>2</v>
      </c>
      <c r="Y37" s="28"/>
      <c r="Z37" s="25">
        <v>9</v>
      </c>
      <c r="AA37" s="26">
        <v>1</v>
      </c>
      <c r="AB37" s="27">
        <v>1</v>
      </c>
      <c r="AC37" s="27">
        <v>1</v>
      </c>
      <c r="AD37" s="28"/>
      <c r="AE37" s="25">
        <v>9</v>
      </c>
      <c r="AF37" s="26">
        <v>1</v>
      </c>
      <c r="AG37" s="27">
        <v>1</v>
      </c>
      <c r="AH37" s="27">
        <v>2</v>
      </c>
      <c r="AI37" s="28"/>
      <c r="AJ37" s="25">
        <v>9</v>
      </c>
      <c r="AK37" s="26">
        <v>2</v>
      </c>
      <c r="AL37" s="27">
        <v>1</v>
      </c>
      <c r="AM37" s="27">
        <v>2</v>
      </c>
      <c r="AN37" s="28"/>
      <c r="AO37" s="25">
        <v>9</v>
      </c>
      <c r="AP37" s="26"/>
      <c r="AQ37" s="27"/>
      <c r="AR37" s="27"/>
      <c r="AS37" s="28"/>
      <c r="AT37" s="25">
        <v>9</v>
      </c>
      <c r="AU37" s="26"/>
      <c r="AV37" s="27"/>
      <c r="AW37" s="27"/>
      <c r="AX37" s="28"/>
      <c r="AY37" s="25">
        <v>9</v>
      </c>
      <c r="AZ37" s="26"/>
      <c r="BA37" s="27"/>
      <c r="BB37" s="27"/>
      <c r="BC37" s="27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</row>
    <row r="38" spans="1:83" ht="12.75">
      <c r="A38" s="25">
        <v>10</v>
      </c>
      <c r="B38" s="26">
        <v>2</v>
      </c>
      <c r="C38" s="27">
        <v>1</v>
      </c>
      <c r="D38" s="27">
        <v>1</v>
      </c>
      <c r="E38" s="28"/>
      <c r="F38" s="25">
        <v>10</v>
      </c>
      <c r="G38" s="26">
        <v>1</v>
      </c>
      <c r="H38" s="27">
        <v>1</v>
      </c>
      <c r="I38" s="27">
        <v>1</v>
      </c>
      <c r="J38" s="28"/>
      <c r="K38" s="25">
        <v>10</v>
      </c>
      <c r="L38" s="26">
        <v>1</v>
      </c>
      <c r="M38" s="27">
        <v>2</v>
      </c>
      <c r="N38" s="27">
        <v>1</v>
      </c>
      <c r="O38" s="28"/>
      <c r="P38" s="25">
        <v>10</v>
      </c>
      <c r="Q38" s="26">
        <v>1</v>
      </c>
      <c r="R38" s="27">
        <v>1</v>
      </c>
      <c r="S38" s="27">
        <v>1</v>
      </c>
      <c r="T38" s="28"/>
      <c r="U38" s="25">
        <v>10</v>
      </c>
      <c r="V38" s="26">
        <v>1</v>
      </c>
      <c r="W38" s="27">
        <v>1</v>
      </c>
      <c r="X38" s="27">
        <v>1</v>
      </c>
      <c r="Y38" s="28"/>
      <c r="Z38" s="25">
        <v>10</v>
      </c>
      <c r="AA38" s="26">
        <v>1</v>
      </c>
      <c r="AB38" s="27">
        <v>1</v>
      </c>
      <c r="AC38" s="27">
        <v>1</v>
      </c>
      <c r="AD38" s="28"/>
      <c r="AE38" s="25">
        <v>10</v>
      </c>
      <c r="AF38" s="26">
        <v>1</v>
      </c>
      <c r="AG38" s="27">
        <v>1</v>
      </c>
      <c r="AH38" s="27">
        <v>1</v>
      </c>
      <c r="AI38" s="28"/>
      <c r="AJ38" s="25">
        <v>10</v>
      </c>
      <c r="AK38" s="26">
        <v>1</v>
      </c>
      <c r="AL38" s="27">
        <v>1</v>
      </c>
      <c r="AM38" s="27">
        <v>2</v>
      </c>
      <c r="AN38" s="28"/>
      <c r="AO38" s="25">
        <v>10</v>
      </c>
      <c r="AP38" s="26"/>
      <c r="AQ38" s="27"/>
      <c r="AR38" s="27"/>
      <c r="AS38" s="28"/>
      <c r="AT38" s="25">
        <v>10</v>
      </c>
      <c r="AU38" s="26"/>
      <c r="AV38" s="27"/>
      <c r="AW38" s="27"/>
      <c r="AX38" s="28"/>
      <c r="AY38" s="25">
        <v>10</v>
      </c>
      <c r="AZ38" s="26"/>
      <c r="BA38" s="27"/>
      <c r="BB38" s="27"/>
      <c r="BC38" s="27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</row>
    <row r="39" spans="1:83" ht="12.75">
      <c r="A39" s="25">
        <v>11</v>
      </c>
      <c r="B39" s="26">
        <v>1</v>
      </c>
      <c r="C39" s="27">
        <v>2</v>
      </c>
      <c r="D39" s="27">
        <v>2</v>
      </c>
      <c r="E39" s="28"/>
      <c r="F39" s="25">
        <v>11</v>
      </c>
      <c r="G39" s="26">
        <v>2</v>
      </c>
      <c r="H39" s="27">
        <v>1</v>
      </c>
      <c r="I39" s="27">
        <v>2</v>
      </c>
      <c r="J39" s="28"/>
      <c r="K39" s="25">
        <v>11</v>
      </c>
      <c r="L39" s="26">
        <v>1</v>
      </c>
      <c r="M39" s="27">
        <v>2</v>
      </c>
      <c r="N39" s="27">
        <v>2</v>
      </c>
      <c r="O39" s="28"/>
      <c r="P39" s="25">
        <v>11</v>
      </c>
      <c r="Q39" s="26">
        <v>2</v>
      </c>
      <c r="R39" s="27">
        <v>2</v>
      </c>
      <c r="S39" s="27">
        <v>2</v>
      </c>
      <c r="T39" s="28"/>
      <c r="U39" s="25">
        <v>11</v>
      </c>
      <c r="V39" s="26">
        <v>1</v>
      </c>
      <c r="W39" s="27">
        <v>1</v>
      </c>
      <c r="X39" s="27">
        <v>1</v>
      </c>
      <c r="Y39" s="28"/>
      <c r="Z39" s="25">
        <v>11</v>
      </c>
      <c r="AA39" s="26">
        <v>1</v>
      </c>
      <c r="AB39" s="27">
        <v>1</v>
      </c>
      <c r="AC39" s="27">
        <v>1</v>
      </c>
      <c r="AD39" s="28"/>
      <c r="AE39" s="25">
        <v>11</v>
      </c>
      <c r="AF39" s="26">
        <v>2</v>
      </c>
      <c r="AG39" s="27">
        <v>2</v>
      </c>
      <c r="AH39" s="27">
        <v>2</v>
      </c>
      <c r="AI39" s="28"/>
      <c r="AJ39" s="25">
        <v>11</v>
      </c>
      <c r="AK39" s="26">
        <v>3</v>
      </c>
      <c r="AL39" s="27">
        <v>2</v>
      </c>
      <c r="AM39" s="27">
        <v>2</v>
      </c>
      <c r="AN39" s="28"/>
      <c r="AO39" s="25">
        <v>11</v>
      </c>
      <c r="AP39" s="26"/>
      <c r="AQ39" s="27"/>
      <c r="AR39" s="27"/>
      <c r="AS39" s="28"/>
      <c r="AT39" s="25">
        <v>11</v>
      </c>
      <c r="AU39" s="26"/>
      <c r="AV39" s="27"/>
      <c r="AW39" s="27"/>
      <c r="AX39" s="28"/>
      <c r="AY39" s="25">
        <v>11</v>
      </c>
      <c r="AZ39" s="26"/>
      <c r="BA39" s="27"/>
      <c r="BB39" s="27"/>
      <c r="BC39" s="27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</row>
    <row r="40" spans="1:83" ht="12.75">
      <c r="A40" s="25">
        <v>12</v>
      </c>
      <c r="B40" s="26">
        <v>1</v>
      </c>
      <c r="C40" s="27">
        <v>1</v>
      </c>
      <c r="D40" s="27">
        <v>2</v>
      </c>
      <c r="E40" s="28"/>
      <c r="F40" s="25">
        <v>12</v>
      </c>
      <c r="G40" s="26">
        <v>2</v>
      </c>
      <c r="H40" s="27">
        <v>1</v>
      </c>
      <c r="I40" s="27">
        <v>1</v>
      </c>
      <c r="J40" s="28"/>
      <c r="K40" s="25">
        <v>12</v>
      </c>
      <c r="L40" s="26">
        <v>1</v>
      </c>
      <c r="M40" s="27">
        <v>1</v>
      </c>
      <c r="N40" s="27">
        <v>1</v>
      </c>
      <c r="O40" s="28"/>
      <c r="P40" s="25">
        <v>12</v>
      </c>
      <c r="Q40" s="26">
        <v>1</v>
      </c>
      <c r="R40" s="27">
        <v>1</v>
      </c>
      <c r="S40" s="27">
        <v>2</v>
      </c>
      <c r="T40" s="28"/>
      <c r="U40" s="25">
        <v>12</v>
      </c>
      <c r="V40" s="26">
        <v>1</v>
      </c>
      <c r="W40" s="27">
        <v>1</v>
      </c>
      <c r="X40" s="27">
        <v>1</v>
      </c>
      <c r="Y40" s="28"/>
      <c r="Z40" s="25">
        <v>12</v>
      </c>
      <c r="AA40" s="26">
        <v>1</v>
      </c>
      <c r="AB40" s="27">
        <v>1</v>
      </c>
      <c r="AC40" s="27">
        <v>1</v>
      </c>
      <c r="AD40" s="28"/>
      <c r="AE40" s="25">
        <v>12</v>
      </c>
      <c r="AF40" s="26">
        <v>2</v>
      </c>
      <c r="AG40" s="27">
        <v>1</v>
      </c>
      <c r="AH40" s="27">
        <v>1</v>
      </c>
      <c r="AI40" s="28"/>
      <c r="AJ40" s="25">
        <v>12</v>
      </c>
      <c r="AK40" s="26">
        <v>3</v>
      </c>
      <c r="AL40" s="27">
        <v>2</v>
      </c>
      <c r="AM40" s="27">
        <v>1</v>
      </c>
      <c r="AN40" s="28"/>
      <c r="AO40" s="25">
        <v>12</v>
      </c>
      <c r="AP40" s="26"/>
      <c r="AQ40" s="27"/>
      <c r="AR40" s="27"/>
      <c r="AS40" s="28"/>
      <c r="AT40" s="25">
        <v>12</v>
      </c>
      <c r="AU40" s="26"/>
      <c r="AV40" s="27"/>
      <c r="AW40" s="27"/>
      <c r="AX40" s="28"/>
      <c r="AY40" s="25">
        <v>12</v>
      </c>
      <c r="AZ40" s="26"/>
      <c r="BA40" s="27"/>
      <c r="BB40" s="27"/>
      <c r="BC40" s="27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</row>
    <row r="41" spans="1:83" ht="12.75">
      <c r="A41" s="25">
        <v>13</v>
      </c>
      <c r="B41" s="26">
        <v>2</v>
      </c>
      <c r="C41" s="27">
        <v>2</v>
      </c>
      <c r="D41" s="27">
        <v>1</v>
      </c>
      <c r="E41" s="28"/>
      <c r="F41" s="25">
        <v>13</v>
      </c>
      <c r="G41" s="26">
        <v>2</v>
      </c>
      <c r="H41" s="27">
        <v>2</v>
      </c>
      <c r="I41" s="27">
        <v>1</v>
      </c>
      <c r="J41" s="28"/>
      <c r="K41" s="25">
        <v>13</v>
      </c>
      <c r="L41" s="26">
        <v>1</v>
      </c>
      <c r="M41" s="27">
        <v>1</v>
      </c>
      <c r="N41" s="27">
        <v>1</v>
      </c>
      <c r="O41" s="28"/>
      <c r="P41" s="25">
        <v>13</v>
      </c>
      <c r="Q41" s="26">
        <v>2</v>
      </c>
      <c r="R41" s="27">
        <v>1</v>
      </c>
      <c r="S41" s="27">
        <v>1</v>
      </c>
      <c r="T41" s="28"/>
      <c r="U41" s="25">
        <v>13</v>
      </c>
      <c r="V41" s="26">
        <v>1</v>
      </c>
      <c r="W41" s="27">
        <v>1</v>
      </c>
      <c r="X41" s="27">
        <v>2</v>
      </c>
      <c r="Y41" s="28"/>
      <c r="Z41" s="25">
        <v>13</v>
      </c>
      <c r="AA41" s="26">
        <v>2</v>
      </c>
      <c r="AB41" s="27">
        <v>2</v>
      </c>
      <c r="AC41" s="27">
        <v>1</v>
      </c>
      <c r="AD41" s="28"/>
      <c r="AE41" s="25">
        <v>13</v>
      </c>
      <c r="AF41" s="26">
        <v>2</v>
      </c>
      <c r="AG41" s="27">
        <v>2</v>
      </c>
      <c r="AH41" s="27">
        <v>2</v>
      </c>
      <c r="AI41" s="28"/>
      <c r="AJ41" s="25">
        <v>13</v>
      </c>
      <c r="AK41" s="26">
        <v>2</v>
      </c>
      <c r="AL41" s="27">
        <v>1</v>
      </c>
      <c r="AM41" s="27">
        <v>1</v>
      </c>
      <c r="AN41" s="28"/>
      <c r="AO41" s="25">
        <v>13</v>
      </c>
      <c r="AP41" s="26"/>
      <c r="AQ41" s="27"/>
      <c r="AR41" s="27"/>
      <c r="AS41" s="28"/>
      <c r="AT41" s="25">
        <v>13</v>
      </c>
      <c r="AU41" s="26"/>
      <c r="AV41" s="27"/>
      <c r="AW41" s="27"/>
      <c r="AX41" s="28"/>
      <c r="AY41" s="25">
        <v>13</v>
      </c>
      <c r="AZ41" s="26"/>
      <c r="BA41" s="27"/>
      <c r="BB41" s="27"/>
      <c r="BC41" s="27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</row>
    <row r="42" spans="1:83" ht="12.75">
      <c r="A42" s="25">
        <v>14</v>
      </c>
      <c r="B42" s="26">
        <v>1</v>
      </c>
      <c r="C42" s="27">
        <v>1</v>
      </c>
      <c r="D42" s="27">
        <v>1</v>
      </c>
      <c r="E42" s="28"/>
      <c r="F42" s="25">
        <v>14</v>
      </c>
      <c r="G42" s="26">
        <v>2</v>
      </c>
      <c r="H42" s="27">
        <v>2</v>
      </c>
      <c r="I42" s="27">
        <v>1</v>
      </c>
      <c r="J42" s="28"/>
      <c r="K42" s="25">
        <v>14</v>
      </c>
      <c r="L42" s="26">
        <v>1</v>
      </c>
      <c r="M42" s="27">
        <v>1</v>
      </c>
      <c r="N42" s="27">
        <v>1</v>
      </c>
      <c r="O42" s="28"/>
      <c r="P42" s="25">
        <v>14</v>
      </c>
      <c r="Q42" s="26">
        <v>1</v>
      </c>
      <c r="R42" s="27">
        <v>1</v>
      </c>
      <c r="S42" s="27">
        <v>1</v>
      </c>
      <c r="T42" s="28"/>
      <c r="U42" s="25">
        <v>14</v>
      </c>
      <c r="V42" s="26">
        <v>1</v>
      </c>
      <c r="W42" s="27">
        <v>1</v>
      </c>
      <c r="X42" s="27">
        <v>1</v>
      </c>
      <c r="Y42" s="28"/>
      <c r="Z42" s="25">
        <v>14</v>
      </c>
      <c r="AA42" s="26">
        <v>1</v>
      </c>
      <c r="AB42" s="27">
        <v>1</v>
      </c>
      <c r="AC42" s="27">
        <v>1</v>
      </c>
      <c r="AD42" s="28"/>
      <c r="AE42" s="25">
        <v>14</v>
      </c>
      <c r="AF42" s="26">
        <v>1</v>
      </c>
      <c r="AG42" s="27">
        <v>1</v>
      </c>
      <c r="AH42" s="27">
        <v>1</v>
      </c>
      <c r="AI42" s="28"/>
      <c r="AJ42" s="25">
        <v>14</v>
      </c>
      <c r="AK42" s="26">
        <v>1</v>
      </c>
      <c r="AL42" s="27">
        <v>1</v>
      </c>
      <c r="AM42" s="27">
        <v>1</v>
      </c>
      <c r="AN42" s="28"/>
      <c r="AO42" s="25">
        <v>14</v>
      </c>
      <c r="AP42" s="26"/>
      <c r="AQ42" s="27"/>
      <c r="AR42" s="27"/>
      <c r="AS42" s="28"/>
      <c r="AT42" s="25">
        <v>14</v>
      </c>
      <c r="AU42" s="26"/>
      <c r="AV42" s="27"/>
      <c r="AW42" s="27"/>
      <c r="AX42" s="28"/>
      <c r="AY42" s="25">
        <v>14</v>
      </c>
      <c r="AZ42" s="26"/>
      <c r="BA42" s="27"/>
      <c r="BB42" s="27"/>
      <c r="BC42" s="27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</row>
    <row r="43" spans="1:83" ht="12.75">
      <c r="A43" s="25">
        <v>15</v>
      </c>
      <c r="B43" s="26">
        <v>1</v>
      </c>
      <c r="C43" s="27">
        <v>1</v>
      </c>
      <c r="D43" s="27">
        <v>1</v>
      </c>
      <c r="E43" s="28"/>
      <c r="F43" s="25">
        <v>15</v>
      </c>
      <c r="G43" s="26">
        <v>1</v>
      </c>
      <c r="H43" s="27">
        <v>1</v>
      </c>
      <c r="I43" s="27">
        <v>1</v>
      </c>
      <c r="J43" s="28"/>
      <c r="K43" s="25">
        <v>15</v>
      </c>
      <c r="L43" s="26">
        <v>2</v>
      </c>
      <c r="M43" s="27">
        <v>1</v>
      </c>
      <c r="N43" s="27">
        <v>2</v>
      </c>
      <c r="O43" s="28"/>
      <c r="P43" s="25">
        <v>15</v>
      </c>
      <c r="Q43" s="26">
        <v>1</v>
      </c>
      <c r="R43" s="27">
        <v>1</v>
      </c>
      <c r="S43" s="27">
        <v>1</v>
      </c>
      <c r="T43" s="28"/>
      <c r="U43" s="25">
        <v>15</v>
      </c>
      <c r="V43" s="26">
        <v>1</v>
      </c>
      <c r="W43" s="27">
        <v>1</v>
      </c>
      <c r="X43" s="27">
        <v>1</v>
      </c>
      <c r="Y43" s="28"/>
      <c r="Z43" s="25">
        <v>15</v>
      </c>
      <c r="AA43" s="26">
        <v>1</v>
      </c>
      <c r="AB43" s="27">
        <v>1</v>
      </c>
      <c r="AC43" s="27">
        <v>1</v>
      </c>
      <c r="AD43" s="28"/>
      <c r="AE43" s="25">
        <v>15</v>
      </c>
      <c r="AF43" s="26">
        <v>3</v>
      </c>
      <c r="AG43" s="27">
        <v>1</v>
      </c>
      <c r="AH43" s="27">
        <v>2</v>
      </c>
      <c r="AI43" s="28"/>
      <c r="AJ43" s="25">
        <v>15</v>
      </c>
      <c r="AK43" s="26">
        <v>1</v>
      </c>
      <c r="AL43" s="27">
        <v>1</v>
      </c>
      <c r="AM43" s="27">
        <v>1</v>
      </c>
      <c r="AN43" s="28"/>
      <c r="AO43" s="25">
        <v>15</v>
      </c>
      <c r="AP43" s="26"/>
      <c r="AQ43" s="27"/>
      <c r="AR43" s="27"/>
      <c r="AS43" s="28"/>
      <c r="AT43" s="25">
        <v>15</v>
      </c>
      <c r="AU43" s="26"/>
      <c r="AV43" s="27"/>
      <c r="AW43" s="27"/>
      <c r="AX43" s="28"/>
      <c r="AY43" s="25">
        <v>15</v>
      </c>
      <c r="AZ43" s="26"/>
      <c r="BA43" s="27"/>
      <c r="BB43" s="27"/>
      <c r="BC43" s="27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</row>
    <row r="44" spans="1:83" ht="12.75">
      <c r="A44" s="25">
        <v>16</v>
      </c>
      <c r="B44" s="26">
        <v>1</v>
      </c>
      <c r="C44" s="27">
        <v>1</v>
      </c>
      <c r="D44" s="27">
        <v>1</v>
      </c>
      <c r="E44" s="28"/>
      <c r="F44" s="25">
        <v>16</v>
      </c>
      <c r="G44" s="26">
        <v>2</v>
      </c>
      <c r="H44" s="27">
        <v>2</v>
      </c>
      <c r="I44" s="27">
        <v>1</v>
      </c>
      <c r="J44" s="28"/>
      <c r="K44" s="25">
        <v>16</v>
      </c>
      <c r="L44" s="26">
        <v>1</v>
      </c>
      <c r="M44" s="27">
        <v>1</v>
      </c>
      <c r="N44" s="27">
        <v>1</v>
      </c>
      <c r="O44" s="28"/>
      <c r="P44" s="25">
        <v>16</v>
      </c>
      <c r="Q44" s="26">
        <v>1</v>
      </c>
      <c r="R44" s="27">
        <v>1</v>
      </c>
      <c r="S44" s="27">
        <v>1</v>
      </c>
      <c r="T44" s="28"/>
      <c r="U44" s="25">
        <v>16</v>
      </c>
      <c r="V44" s="26">
        <v>2</v>
      </c>
      <c r="W44" s="27">
        <v>2</v>
      </c>
      <c r="X44" s="27">
        <v>1</v>
      </c>
      <c r="Y44" s="28"/>
      <c r="Z44" s="25">
        <v>16</v>
      </c>
      <c r="AA44" s="26">
        <v>2</v>
      </c>
      <c r="AB44" s="27">
        <v>2</v>
      </c>
      <c r="AC44" s="27">
        <v>2</v>
      </c>
      <c r="AD44" s="28"/>
      <c r="AE44" s="25">
        <v>16</v>
      </c>
      <c r="AF44" s="26">
        <v>2</v>
      </c>
      <c r="AG44" s="27">
        <v>1</v>
      </c>
      <c r="AH44" s="27">
        <v>1</v>
      </c>
      <c r="AI44" s="28"/>
      <c r="AJ44" s="25">
        <v>16</v>
      </c>
      <c r="AK44" s="26">
        <v>2</v>
      </c>
      <c r="AL44" s="27">
        <v>2</v>
      </c>
      <c r="AM44" s="27">
        <v>3</v>
      </c>
      <c r="AN44" s="28"/>
      <c r="AO44" s="25">
        <v>16</v>
      </c>
      <c r="AP44" s="26"/>
      <c r="AQ44" s="27"/>
      <c r="AR44" s="27"/>
      <c r="AS44" s="28"/>
      <c r="AT44" s="25">
        <v>16</v>
      </c>
      <c r="AU44" s="26"/>
      <c r="AV44" s="27"/>
      <c r="AW44" s="27"/>
      <c r="AX44" s="28"/>
      <c r="AY44" s="25">
        <v>16</v>
      </c>
      <c r="AZ44" s="26"/>
      <c r="BA44" s="27"/>
      <c r="BB44" s="27"/>
      <c r="BC44" s="27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</row>
    <row r="45" spans="1:83" ht="12.75">
      <c r="A45" s="25">
        <v>17</v>
      </c>
      <c r="B45" s="26">
        <v>2</v>
      </c>
      <c r="C45" s="27">
        <v>1</v>
      </c>
      <c r="D45" s="27">
        <v>1</v>
      </c>
      <c r="E45" s="28"/>
      <c r="F45" s="25">
        <v>17</v>
      </c>
      <c r="G45" s="26">
        <v>1</v>
      </c>
      <c r="H45" s="27">
        <v>1</v>
      </c>
      <c r="I45" s="27">
        <v>1</v>
      </c>
      <c r="J45" s="28"/>
      <c r="K45" s="25">
        <v>17</v>
      </c>
      <c r="L45" s="26">
        <v>2</v>
      </c>
      <c r="M45" s="27">
        <v>1</v>
      </c>
      <c r="N45" s="27">
        <v>1</v>
      </c>
      <c r="O45" s="28"/>
      <c r="P45" s="25">
        <v>17</v>
      </c>
      <c r="Q45" s="26">
        <v>1</v>
      </c>
      <c r="R45" s="27">
        <v>1</v>
      </c>
      <c r="S45" s="27">
        <v>1</v>
      </c>
      <c r="T45" s="28"/>
      <c r="U45" s="25">
        <v>17</v>
      </c>
      <c r="V45" s="26">
        <v>1</v>
      </c>
      <c r="W45" s="27">
        <v>1</v>
      </c>
      <c r="X45" s="27">
        <v>1</v>
      </c>
      <c r="Y45" s="28"/>
      <c r="Z45" s="25">
        <v>17</v>
      </c>
      <c r="AA45" s="26">
        <v>1</v>
      </c>
      <c r="AB45" s="27">
        <v>1</v>
      </c>
      <c r="AC45" s="27">
        <v>1</v>
      </c>
      <c r="AD45" s="28"/>
      <c r="AE45" s="25">
        <v>17</v>
      </c>
      <c r="AF45" s="26">
        <v>2</v>
      </c>
      <c r="AG45" s="27">
        <v>5</v>
      </c>
      <c r="AH45" s="27">
        <v>1</v>
      </c>
      <c r="AI45" s="28"/>
      <c r="AJ45" s="25">
        <v>17</v>
      </c>
      <c r="AK45" s="26">
        <v>2</v>
      </c>
      <c r="AL45" s="27">
        <v>2</v>
      </c>
      <c r="AM45" s="27">
        <v>1</v>
      </c>
      <c r="AN45" s="28"/>
      <c r="AO45" s="25">
        <v>17</v>
      </c>
      <c r="AP45" s="26"/>
      <c r="AQ45" s="27"/>
      <c r="AR45" s="27"/>
      <c r="AS45" s="28"/>
      <c r="AT45" s="25">
        <v>17</v>
      </c>
      <c r="AU45" s="26"/>
      <c r="AV45" s="27"/>
      <c r="AW45" s="27"/>
      <c r="AX45" s="28"/>
      <c r="AY45" s="25">
        <v>17</v>
      </c>
      <c r="AZ45" s="26"/>
      <c r="BA45" s="27"/>
      <c r="BB45" s="27"/>
      <c r="BC45" s="27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</row>
    <row r="46" spans="1:83" ht="13.5" thickBot="1">
      <c r="A46" s="29">
        <v>18</v>
      </c>
      <c r="B46" s="30">
        <v>1</v>
      </c>
      <c r="C46" s="31">
        <v>1</v>
      </c>
      <c r="D46" s="31">
        <v>1</v>
      </c>
      <c r="E46" s="32"/>
      <c r="F46" s="29">
        <v>18</v>
      </c>
      <c r="G46" s="30">
        <v>2</v>
      </c>
      <c r="H46" s="31">
        <v>1</v>
      </c>
      <c r="I46" s="31">
        <v>1</v>
      </c>
      <c r="J46" s="32"/>
      <c r="K46" s="29">
        <v>18</v>
      </c>
      <c r="L46" s="30">
        <v>2</v>
      </c>
      <c r="M46" s="31">
        <v>1</v>
      </c>
      <c r="N46" s="31">
        <v>1</v>
      </c>
      <c r="O46" s="32"/>
      <c r="P46" s="29">
        <v>18</v>
      </c>
      <c r="Q46" s="30">
        <v>1</v>
      </c>
      <c r="R46" s="31">
        <v>1</v>
      </c>
      <c r="S46" s="31">
        <v>1</v>
      </c>
      <c r="T46" s="32"/>
      <c r="U46" s="29">
        <v>18</v>
      </c>
      <c r="V46" s="30">
        <v>1</v>
      </c>
      <c r="W46" s="31">
        <v>1</v>
      </c>
      <c r="X46" s="31">
        <v>2</v>
      </c>
      <c r="Y46" s="32"/>
      <c r="Z46" s="29">
        <v>18</v>
      </c>
      <c r="AA46" s="30">
        <v>1</v>
      </c>
      <c r="AB46" s="31">
        <v>1</v>
      </c>
      <c r="AC46" s="31">
        <v>1</v>
      </c>
      <c r="AD46" s="32"/>
      <c r="AE46" s="29">
        <v>18</v>
      </c>
      <c r="AF46" s="30">
        <v>4</v>
      </c>
      <c r="AG46" s="31">
        <v>3</v>
      </c>
      <c r="AH46" s="31">
        <v>2</v>
      </c>
      <c r="AI46" s="32"/>
      <c r="AJ46" s="29">
        <v>18</v>
      </c>
      <c r="AK46" s="30">
        <v>2</v>
      </c>
      <c r="AL46" s="31">
        <v>5</v>
      </c>
      <c r="AM46" s="31">
        <v>3</v>
      </c>
      <c r="AN46" s="32"/>
      <c r="AO46" s="29">
        <v>18</v>
      </c>
      <c r="AP46" s="30"/>
      <c r="AQ46" s="31"/>
      <c r="AR46" s="31"/>
      <c r="AS46" s="32"/>
      <c r="AT46" s="29">
        <v>18</v>
      </c>
      <c r="AU46" s="30"/>
      <c r="AV46" s="31"/>
      <c r="AW46" s="31"/>
      <c r="AX46" s="32"/>
      <c r="AY46" s="29">
        <v>18</v>
      </c>
      <c r="AZ46" s="30"/>
      <c r="BA46" s="31"/>
      <c r="BB46" s="31"/>
      <c r="BC46" s="31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</row>
    <row r="47" spans="1:83" ht="13.5" thickBot="1">
      <c r="A47" s="20" t="s">
        <v>1909</v>
      </c>
      <c r="B47" s="33">
        <f>SUM(B29:B46)</f>
        <v>23</v>
      </c>
      <c r="C47" s="34">
        <f>SUM(C29:C46)</f>
        <v>21</v>
      </c>
      <c r="D47" s="34">
        <f>SUM(D29:D46)</f>
        <v>23</v>
      </c>
      <c r="E47" s="35">
        <f>SUM(E29:E46)</f>
        <v>0</v>
      </c>
      <c r="F47" s="20" t="s">
        <v>1909</v>
      </c>
      <c r="G47" s="33">
        <f>SUM(G29:G46)</f>
        <v>26</v>
      </c>
      <c r="H47" s="34">
        <f>SUM(H29:H46)</f>
        <v>27</v>
      </c>
      <c r="I47" s="34">
        <f>SUM(I29:I46)</f>
        <v>24</v>
      </c>
      <c r="J47" s="35">
        <f>SUM(J29:J46)</f>
        <v>0</v>
      </c>
      <c r="K47" s="20" t="s">
        <v>1909</v>
      </c>
      <c r="L47" s="33">
        <f>SUM(L29:L46)</f>
        <v>23</v>
      </c>
      <c r="M47" s="34">
        <f>SUM(M29:M46)</f>
        <v>20</v>
      </c>
      <c r="N47" s="34">
        <f>SUM(N29:N46)</f>
        <v>21</v>
      </c>
      <c r="O47" s="35">
        <f>SUM(O29:O46)</f>
        <v>0</v>
      </c>
      <c r="P47" s="20" t="s">
        <v>1909</v>
      </c>
      <c r="Q47" s="33">
        <f>SUM(Q29:Q46)</f>
        <v>22</v>
      </c>
      <c r="R47" s="34">
        <f>SUM(R29:R46)</f>
        <v>23</v>
      </c>
      <c r="S47" s="34">
        <f>SUM(S29:S46)</f>
        <v>23</v>
      </c>
      <c r="T47" s="35">
        <f>SUM(T29:T46)</f>
        <v>0</v>
      </c>
      <c r="U47" s="20" t="s">
        <v>1909</v>
      </c>
      <c r="V47" s="33">
        <f>SUM(V29:V46)</f>
        <v>23</v>
      </c>
      <c r="W47" s="34">
        <f>SUM(W29:W46)</f>
        <v>22</v>
      </c>
      <c r="X47" s="34">
        <f>SUM(X29:X46)</f>
        <v>24</v>
      </c>
      <c r="Y47" s="35">
        <f>SUM(Y29:Y46)</f>
        <v>0</v>
      </c>
      <c r="Z47" s="20" t="s">
        <v>1909</v>
      </c>
      <c r="AA47" s="33">
        <f>SUM(AA29:AA46)</f>
        <v>21</v>
      </c>
      <c r="AB47" s="34">
        <f>SUM(AB29:AB46)</f>
        <v>22</v>
      </c>
      <c r="AC47" s="34">
        <f>SUM(AC29:AC46)</f>
        <v>19</v>
      </c>
      <c r="AD47" s="35">
        <f>SUM(AD29:AD46)</f>
        <v>0</v>
      </c>
      <c r="AE47" s="20" t="s">
        <v>1909</v>
      </c>
      <c r="AF47" s="33">
        <f>SUM(AF29:AF46)</f>
        <v>36</v>
      </c>
      <c r="AG47" s="34">
        <f>SUM(AG29:AG46)</f>
        <v>33</v>
      </c>
      <c r="AH47" s="34">
        <f>SUM(AH29:AH46)</f>
        <v>26</v>
      </c>
      <c r="AI47" s="35">
        <f>SUM(AI29:AI46)</f>
        <v>0</v>
      </c>
      <c r="AJ47" s="20" t="s">
        <v>1909</v>
      </c>
      <c r="AK47" s="33">
        <f>SUM(AK29:AK46)</f>
        <v>32</v>
      </c>
      <c r="AL47" s="34">
        <f>SUM(AL29:AL46)</f>
        <v>34</v>
      </c>
      <c r="AM47" s="34">
        <f>SUM(AM29:AM46)</f>
        <v>29</v>
      </c>
      <c r="AN47" s="35">
        <f>SUM(AN29:AN46)</f>
        <v>0</v>
      </c>
      <c r="AO47" s="20" t="s">
        <v>1909</v>
      </c>
      <c r="AP47" s="33">
        <f>SUM(AP29:AP46)</f>
        <v>0</v>
      </c>
      <c r="AQ47" s="34">
        <f>SUM(AQ29:AQ46)</f>
        <v>0</v>
      </c>
      <c r="AR47" s="34">
        <f>SUM(AR29:AR46)</f>
        <v>0</v>
      </c>
      <c r="AS47" s="35">
        <f>SUM(AS29:AS46)</f>
        <v>0</v>
      </c>
      <c r="AT47" s="20" t="s">
        <v>1909</v>
      </c>
      <c r="AU47" s="33">
        <f>SUM(AU29:AU46)</f>
        <v>0</v>
      </c>
      <c r="AV47" s="34">
        <f>SUM(AV29:AV46)</f>
        <v>0</v>
      </c>
      <c r="AW47" s="34">
        <f>SUM(AW29:AW46)</f>
        <v>0</v>
      </c>
      <c r="AX47" s="35">
        <f>SUM(AX29:AX46)</f>
        <v>0</v>
      </c>
      <c r="AY47" s="20" t="s">
        <v>1909</v>
      </c>
      <c r="AZ47" s="33">
        <f>SUM(AZ29:AZ46)</f>
        <v>0</v>
      </c>
      <c r="BA47" s="34">
        <f>SUM(BA29:BA46)</f>
        <v>0</v>
      </c>
      <c r="BB47" s="34">
        <f>SUM(BB29:BB46)</f>
        <v>0</v>
      </c>
      <c r="BC47" s="35">
        <f>SUM(BC29:BC46)</f>
        <v>0</v>
      </c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</row>
    <row r="48" spans="1:83" ht="13.5" thickBot="1">
      <c r="A48" s="15"/>
      <c r="B48" s="15"/>
      <c r="C48" s="15"/>
      <c r="D48" s="15"/>
      <c r="E48" s="36">
        <f>SUM(B47:E47)</f>
        <v>67</v>
      </c>
      <c r="F48" s="15"/>
      <c r="G48" s="15"/>
      <c r="H48" s="15"/>
      <c r="I48" s="15"/>
      <c r="J48" s="36">
        <f>SUM(G47:J47)</f>
        <v>77</v>
      </c>
      <c r="K48" s="15"/>
      <c r="L48" s="15"/>
      <c r="M48" s="15"/>
      <c r="N48" s="15"/>
      <c r="O48" s="36">
        <f>SUM(L47:O47)</f>
        <v>64</v>
      </c>
      <c r="P48" s="15"/>
      <c r="Q48" s="15"/>
      <c r="R48" s="15"/>
      <c r="S48" s="15"/>
      <c r="T48" s="36">
        <f>SUM(Q47:T47)</f>
        <v>68</v>
      </c>
      <c r="U48" s="15"/>
      <c r="V48" s="15"/>
      <c r="W48" s="15"/>
      <c r="X48" s="15"/>
      <c r="Y48" s="36">
        <f>SUM(V47:Y47)</f>
        <v>69</v>
      </c>
      <c r="Z48" s="15"/>
      <c r="AA48" s="15"/>
      <c r="AB48" s="15"/>
      <c r="AC48" s="15"/>
      <c r="AD48" s="36">
        <f>SUM(AA47:AD47)</f>
        <v>62</v>
      </c>
      <c r="AE48" s="15"/>
      <c r="AF48" s="15"/>
      <c r="AG48" s="15"/>
      <c r="AH48" s="15"/>
      <c r="AI48" s="36">
        <f>SUM(AF47:AI47)</f>
        <v>95</v>
      </c>
      <c r="AJ48" s="15"/>
      <c r="AK48" s="15"/>
      <c r="AL48" s="15"/>
      <c r="AM48" s="15"/>
      <c r="AN48" s="36">
        <f>SUM(AK47:AN47)</f>
        <v>95</v>
      </c>
      <c r="AO48" s="15"/>
      <c r="AP48" s="15"/>
      <c r="AQ48" s="15"/>
      <c r="AR48" s="15"/>
      <c r="AS48" s="36">
        <f>SUM(AP47:AS47)</f>
        <v>0</v>
      </c>
      <c r="AT48" s="15"/>
      <c r="AU48" s="15"/>
      <c r="AV48" s="15"/>
      <c r="AW48" s="15"/>
      <c r="AX48" s="36">
        <f>SUM(AU47:AX47)</f>
        <v>0</v>
      </c>
      <c r="AY48" s="15"/>
      <c r="AZ48" s="15"/>
      <c r="BA48" s="15"/>
      <c r="BB48" s="15"/>
      <c r="BC48" s="36">
        <f>SUM(AZ47:BC47)</f>
        <v>0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</row>
    <row r="49" spans="1:83" ht="12.75">
      <c r="A49" s="15"/>
      <c r="B49" s="15">
        <v>1</v>
      </c>
      <c r="C49" s="15">
        <v>1</v>
      </c>
      <c r="D49" s="15">
        <v>1</v>
      </c>
      <c r="E49" s="15">
        <v>1</v>
      </c>
      <c r="F49" s="15"/>
      <c r="G49" s="15">
        <v>1</v>
      </c>
      <c r="H49" s="15">
        <v>1</v>
      </c>
      <c r="I49" s="15">
        <v>1</v>
      </c>
      <c r="J49" s="15">
        <v>1</v>
      </c>
      <c r="K49" s="15"/>
      <c r="L49" s="15">
        <v>1</v>
      </c>
      <c r="M49" s="15">
        <v>1</v>
      </c>
      <c r="N49" s="15">
        <v>1</v>
      </c>
      <c r="O49" s="15">
        <v>1</v>
      </c>
      <c r="P49" s="15"/>
      <c r="Q49" s="15">
        <v>1</v>
      </c>
      <c r="R49" s="15">
        <v>1</v>
      </c>
      <c r="S49" s="15">
        <v>1</v>
      </c>
      <c r="T49" s="15">
        <v>1</v>
      </c>
      <c r="U49" s="15"/>
      <c r="V49" s="15">
        <v>1</v>
      </c>
      <c r="W49" s="15">
        <v>1</v>
      </c>
      <c r="X49" s="15">
        <v>1</v>
      </c>
      <c r="Y49" s="15">
        <v>1</v>
      </c>
      <c r="Z49" s="15"/>
      <c r="AA49" s="15">
        <v>1</v>
      </c>
      <c r="AB49" s="15">
        <v>1</v>
      </c>
      <c r="AC49" s="15">
        <v>1</v>
      </c>
      <c r="AD49" s="15">
        <v>1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</row>
    <row r="50" spans="1:83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</row>
    <row r="51" spans="1:83" ht="12.75">
      <c r="A51" s="14" t="s">
        <v>1944</v>
      </c>
      <c r="B51" s="15" t="s">
        <v>1972</v>
      </c>
      <c r="C51" s="15"/>
      <c r="D51" s="15"/>
      <c r="E51" s="15"/>
      <c r="F51" s="15"/>
      <c r="G51" s="15" t="s">
        <v>1973</v>
      </c>
      <c r="H51" s="15"/>
      <c r="I51" s="15"/>
      <c r="J51" s="15"/>
      <c r="K51" s="15"/>
      <c r="L51" s="15" t="s">
        <v>1974</v>
      </c>
      <c r="M51" s="15"/>
      <c r="N51" s="15"/>
      <c r="O51" s="15"/>
      <c r="P51" s="15"/>
      <c r="Q51" s="15" t="s">
        <v>1975</v>
      </c>
      <c r="R51" s="15"/>
      <c r="S51" s="15"/>
      <c r="T51" s="15"/>
      <c r="U51" s="15"/>
      <c r="V51" s="15" t="s">
        <v>1976</v>
      </c>
      <c r="W51" s="15"/>
      <c r="X51" s="15"/>
      <c r="Y51" s="15"/>
      <c r="Z51" s="15"/>
      <c r="AA51" s="15" t="s">
        <v>1977</v>
      </c>
      <c r="AB51" s="15"/>
      <c r="AC51" s="15"/>
      <c r="AD51" s="15"/>
      <c r="AE51" s="15"/>
      <c r="AF51" s="15" t="s">
        <v>1913</v>
      </c>
      <c r="AG51" s="15"/>
      <c r="AH51" s="15"/>
      <c r="AI51" s="15"/>
      <c r="AJ51" s="15"/>
      <c r="AK51" s="15" t="s">
        <v>1914</v>
      </c>
      <c r="AL51" s="15"/>
      <c r="AM51" s="15"/>
      <c r="AN51" s="15"/>
      <c r="AO51" s="15"/>
      <c r="AP51" s="15" t="s">
        <v>1914</v>
      </c>
      <c r="AQ51" s="15"/>
      <c r="AR51" s="15"/>
      <c r="AS51" s="15"/>
      <c r="AT51" s="15"/>
      <c r="AU51" s="15" t="s">
        <v>1914</v>
      </c>
      <c r="AV51" s="15"/>
      <c r="AW51" s="15"/>
      <c r="AX51" s="15"/>
      <c r="AY51" s="15"/>
      <c r="AZ51" s="15" t="s">
        <v>1914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</row>
    <row r="52" spans="1:83" ht="13.5" thickBot="1">
      <c r="A52" s="15" t="s">
        <v>1929</v>
      </c>
      <c r="B52" s="50" t="s">
        <v>1991</v>
      </c>
      <c r="C52" s="50"/>
      <c r="D52" s="50"/>
      <c r="E52" s="50"/>
      <c r="F52" s="15"/>
      <c r="G52" s="50" t="s">
        <v>1992</v>
      </c>
      <c r="H52" s="50"/>
      <c r="I52" s="50"/>
      <c r="J52" s="50"/>
      <c r="K52" s="15"/>
      <c r="L52" s="50" t="s">
        <v>1943</v>
      </c>
      <c r="M52" s="50"/>
      <c r="N52" s="50"/>
      <c r="O52" s="50"/>
      <c r="P52" s="15"/>
      <c r="Q52" s="50" t="s">
        <v>1993</v>
      </c>
      <c r="R52" s="50"/>
      <c r="S52" s="50"/>
      <c r="T52" s="50"/>
      <c r="U52" s="15"/>
      <c r="V52" s="50" t="s">
        <v>1994</v>
      </c>
      <c r="W52" s="50"/>
      <c r="X52" s="50"/>
      <c r="Y52" s="50"/>
      <c r="Z52" s="15"/>
      <c r="AA52" s="50" t="s">
        <v>1995</v>
      </c>
      <c r="AB52" s="50"/>
      <c r="AC52" s="50"/>
      <c r="AD52" s="50"/>
      <c r="AE52" s="15"/>
      <c r="AF52" s="50" t="s">
        <v>1996</v>
      </c>
      <c r="AG52" s="50"/>
      <c r="AH52" s="50"/>
      <c r="AI52" s="50"/>
      <c r="AJ52" s="15"/>
      <c r="AK52" s="50" t="s">
        <v>1997</v>
      </c>
      <c r="AL52" s="50"/>
      <c r="AM52" s="50"/>
      <c r="AN52" s="50"/>
      <c r="AO52" s="15"/>
      <c r="AP52" s="50" t="s">
        <v>1990</v>
      </c>
      <c r="AQ52" s="50"/>
      <c r="AR52" s="50"/>
      <c r="AS52" s="50"/>
      <c r="AT52" s="15"/>
      <c r="AU52" s="50" t="s">
        <v>1985</v>
      </c>
      <c r="AV52" s="50"/>
      <c r="AW52" s="50"/>
      <c r="AX52" s="50"/>
      <c r="AY52" s="15"/>
      <c r="AZ52" s="50" t="s">
        <v>1986</v>
      </c>
      <c r="BA52" s="50"/>
      <c r="BB52" s="50"/>
      <c r="BC52" s="50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</row>
    <row r="53" spans="1:83" ht="13.5" thickBot="1">
      <c r="A53" s="16" t="s">
        <v>1949</v>
      </c>
      <c r="B53" s="17">
        <v>1</v>
      </c>
      <c r="C53" s="18">
        <v>2</v>
      </c>
      <c r="D53" s="18">
        <v>3</v>
      </c>
      <c r="E53" s="19">
        <v>4</v>
      </c>
      <c r="F53" s="20" t="s">
        <v>1949</v>
      </c>
      <c r="G53" s="17">
        <v>1</v>
      </c>
      <c r="H53" s="18">
        <v>2</v>
      </c>
      <c r="I53" s="18">
        <v>3</v>
      </c>
      <c r="J53" s="19">
        <v>4</v>
      </c>
      <c r="K53" s="20" t="s">
        <v>1949</v>
      </c>
      <c r="L53" s="17">
        <v>1</v>
      </c>
      <c r="M53" s="18">
        <v>2</v>
      </c>
      <c r="N53" s="18">
        <v>3</v>
      </c>
      <c r="O53" s="19">
        <v>4</v>
      </c>
      <c r="P53" s="20" t="s">
        <v>1949</v>
      </c>
      <c r="Q53" s="17">
        <v>1</v>
      </c>
      <c r="R53" s="18">
        <v>2</v>
      </c>
      <c r="S53" s="18">
        <v>3</v>
      </c>
      <c r="T53" s="19">
        <v>4</v>
      </c>
      <c r="U53" s="20" t="s">
        <v>1949</v>
      </c>
      <c r="V53" s="17">
        <v>1</v>
      </c>
      <c r="W53" s="18">
        <v>2</v>
      </c>
      <c r="X53" s="18">
        <v>3</v>
      </c>
      <c r="Y53" s="19">
        <v>4</v>
      </c>
      <c r="Z53" s="20" t="s">
        <v>1949</v>
      </c>
      <c r="AA53" s="17">
        <v>1</v>
      </c>
      <c r="AB53" s="18">
        <v>2</v>
      </c>
      <c r="AC53" s="18">
        <v>3</v>
      </c>
      <c r="AD53" s="19">
        <v>4</v>
      </c>
      <c r="AE53" s="20" t="s">
        <v>1949</v>
      </c>
      <c r="AF53" s="17">
        <v>1</v>
      </c>
      <c r="AG53" s="18">
        <v>2</v>
      </c>
      <c r="AH53" s="18">
        <v>3</v>
      </c>
      <c r="AI53" s="19">
        <v>4</v>
      </c>
      <c r="AJ53" s="20" t="s">
        <v>1949</v>
      </c>
      <c r="AK53" s="17">
        <v>1</v>
      </c>
      <c r="AL53" s="18">
        <v>2</v>
      </c>
      <c r="AM53" s="18">
        <v>3</v>
      </c>
      <c r="AN53" s="19">
        <v>4</v>
      </c>
      <c r="AO53" s="20" t="s">
        <v>1949</v>
      </c>
      <c r="AP53" s="17">
        <v>1</v>
      </c>
      <c r="AQ53" s="18">
        <v>2</v>
      </c>
      <c r="AR53" s="18">
        <v>3</v>
      </c>
      <c r="AS53" s="19">
        <v>4</v>
      </c>
      <c r="AT53" s="20" t="s">
        <v>1949</v>
      </c>
      <c r="AU53" s="17">
        <v>1</v>
      </c>
      <c r="AV53" s="18">
        <v>2</v>
      </c>
      <c r="AW53" s="18">
        <v>3</v>
      </c>
      <c r="AX53" s="19">
        <v>4</v>
      </c>
      <c r="AY53" s="20" t="s">
        <v>1949</v>
      </c>
      <c r="AZ53" s="17">
        <v>1</v>
      </c>
      <c r="BA53" s="18">
        <v>2</v>
      </c>
      <c r="BB53" s="18">
        <v>3</v>
      </c>
      <c r="BC53" s="19">
        <v>4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 ht="12.75">
      <c r="A54" s="21">
        <v>1</v>
      </c>
      <c r="B54" s="22">
        <v>1</v>
      </c>
      <c r="C54" s="23">
        <v>1</v>
      </c>
      <c r="D54" s="23">
        <v>1</v>
      </c>
      <c r="E54" s="24"/>
      <c r="F54" s="21">
        <v>1</v>
      </c>
      <c r="G54" s="22">
        <v>1</v>
      </c>
      <c r="H54" s="23">
        <v>1</v>
      </c>
      <c r="I54" s="23">
        <v>1</v>
      </c>
      <c r="J54" s="24"/>
      <c r="K54" s="21">
        <v>1</v>
      </c>
      <c r="L54" s="22">
        <v>1</v>
      </c>
      <c r="M54" s="23">
        <v>1</v>
      </c>
      <c r="N54" s="23">
        <v>1</v>
      </c>
      <c r="O54" s="24"/>
      <c r="P54" s="21">
        <v>1</v>
      </c>
      <c r="Q54" s="22">
        <v>2</v>
      </c>
      <c r="R54" s="23">
        <v>1</v>
      </c>
      <c r="S54" s="23">
        <v>2</v>
      </c>
      <c r="T54" s="24"/>
      <c r="U54" s="21">
        <v>1</v>
      </c>
      <c r="V54" s="22">
        <v>1</v>
      </c>
      <c r="W54" s="23">
        <v>1</v>
      </c>
      <c r="X54" s="23">
        <v>2</v>
      </c>
      <c r="Y54" s="24"/>
      <c r="Z54" s="21">
        <v>1</v>
      </c>
      <c r="AA54" s="22">
        <v>2</v>
      </c>
      <c r="AB54" s="23">
        <v>1</v>
      </c>
      <c r="AC54" s="23">
        <v>1</v>
      </c>
      <c r="AD54" s="24"/>
      <c r="AE54" s="21">
        <v>1</v>
      </c>
      <c r="AF54" s="22">
        <v>1</v>
      </c>
      <c r="AG54" s="23">
        <v>1</v>
      </c>
      <c r="AH54" s="23">
        <v>1</v>
      </c>
      <c r="AI54" s="24"/>
      <c r="AJ54" s="21">
        <v>1</v>
      </c>
      <c r="AK54" s="22">
        <v>2</v>
      </c>
      <c r="AL54" s="23">
        <v>1</v>
      </c>
      <c r="AM54" s="23">
        <v>2</v>
      </c>
      <c r="AN54" s="24"/>
      <c r="AO54" s="21">
        <v>1</v>
      </c>
      <c r="AP54" s="22"/>
      <c r="AQ54" s="23"/>
      <c r="AR54" s="23"/>
      <c r="AS54" s="24"/>
      <c r="AT54" s="21">
        <v>1</v>
      </c>
      <c r="AU54" s="22"/>
      <c r="AV54" s="23"/>
      <c r="AW54" s="23"/>
      <c r="AX54" s="24"/>
      <c r="AY54" s="21">
        <v>1</v>
      </c>
      <c r="AZ54" s="22"/>
      <c r="BA54" s="23"/>
      <c r="BB54" s="23"/>
      <c r="BC54" s="23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ht="12.75">
      <c r="A55" s="25">
        <v>2</v>
      </c>
      <c r="B55" s="26">
        <v>2</v>
      </c>
      <c r="C55" s="27">
        <v>2</v>
      </c>
      <c r="D55" s="27">
        <v>2</v>
      </c>
      <c r="E55" s="28"/>
      <c r="F55" s="25">
        <v>2</v>
      </c>
      <c r="G55" s="26">
        <v>1</v>
      </c>
      <c r="H55" s="27">
        <v>2</v>
      </c>
      <c r="I55" s="27">
        <v>1</v>
      </c>
      <c r="J55" s="28"/>
      <c r="K55" s="25">
        <v>2</v>
      </c>
      <c r="L55" s="26">
        <v>2</v>
      </c>
      <c r="M55" s="27">
        <v>1</v>
      </c>
      <c r="N55" s="27">
        <v>1</v>
      </c>
      <c r="O55" s="28"/>
      <c r="P55" s="25">
        <v>2</v>
      </c>
      <c r="Q55" s="26">
        <v>2</v>
      </c>
      <c r="R55" s="27">
        <v>1</v>
      </c>
      <c r="S55" s="27">
        <v>2</v>
      </c>
      <c r="T55" s="28"/>
      <c r="U55" s="25">
        <v>2</v>
      </c>
      <c r="V55" s="26">
        <v>1</v>
      </c>
      <c r="W55" s="27">
        <v>2</v>
      </c>
      <c r="X55" s="27">
        <v>1</v>
      </c>
      <c r="Y55" s="28"/>
      <c r="Z55" s="25">
        <v>2</v>
      </c>
      <c r="AA55" s="26">
        <v>1</v>
      </c>
      <c r="AB55" s="27">
        <v>1</v>
      </c>
      <c r="AC55" s="27">
        <v>2</v>
      </c>
      <c r="AD55" s="28"/>
      <c r="AE55" s="25">
        <v>2</v>
      </c>
      <c r="AF55" s="26">
        <v>1</v>
      </c>
      <c r="AG55" s="27">
        <v>1</v>
      </c>
      <c r="AH55" s="27">
        <v>2</v>
      </c>
      <c r="AI55" s="28"/>
      <c r="AJ55" s="25">
        <v>2</v>
      </c>
      <c r="AK55" s="26">
        <v>2</v>
      </c>
      <c r="AL55" s="27">
        <v>1</v>
      </c>
      <c r="AM55" s="27">
        <v>2</v>
      </c>
      <c r="AN55" s="28"/>
      <c r="AO55" s="25">
        <v>2</v>
      </c>
      <c r="AP55" s="26"/>
      <c r="AQ55" s="27"/>
      <c r="AR55" s="27"/>
      <c r="AS55" s="28"/>
      <c r="AT55" s="25">
        <v>2</v>
      </c>
      <c r="AU55" s="26"/>
      <c r="AV55" s="27"/>
      <c r="AW55" s="27"/>
      <c r="AX55" s="28"/>
      <c r="AY55" s="25">
        <v>2</v>
      </c>
      <c r="AZ55" s="26"/>
      <c r="BA55" s="27"/>
      <c r="BB55" s="27"/>
      <c r="BC55" s="27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</row>
    <row r="56" spans="1:83" ht="12.75">
      <c r="A56" s="25">
        <v>3</v>
      </c>
      <c r="B56" s="26">
        <v>1</v>
      </c>
      <c r="C56" s="27">
        <v>1</v>
      </c>
      <c r="D56" s="27">
        <v>1</v>
      </c>
      <c r="E56" s="28"/>
      <c r="F56" s="25">
        <v>3</v>
      </c>
      <c r="G56" s="26">
        <v>1</v>
      </c>
      <c r="H56" s="27">
        <v>1</v>
      </c>
      <c r="I56" s="27">
        <v>1</v>
      </c>
      <c r="J56" s="28"/>
      <c r="K56" s="25">
        <v>3</v>
      </c>
      <c r="L56" s="26">
        <v>1</v>
      </c>
      <c r="M56" s="27">
        <v>1</v>
      </c>
      <c r="N56" s="27">
        <v>1</v>
      </c>
      <c r="O56" s="28"/>
      <c r="P56" s="25">
        <v>3</v>
      </c>
      <c r="Q56" s="26">
        <v>1</v>
      </c>
      <c r="R56" s="27">
        <v>1</v>
      </c>
      <c r="S56" s="27">
        <v>1</v>
      </c>
      <c r="T56" s="28"/>
      <c r="U56" s="25">
        <v>3</v>
      </c>
      <c r="V56" s="26">
        <v>1</v>
      </c>
      <c r="W56" s="27">
        <v>1</v>
      </c>
      <c r="X56" s="27">
        <v>1</v>
      </c>
      <c r="Y56" s="28"/>
      <c r="Z56" s="25">
        <v>3</v>
      </c>
      <c r="AA56" s="26">
        <v>4</v>
      </c>
      <c r="AB56" s="27">
        <v>1</v>
      </c>
      <c r="AC56" s="27">
        <v>1</v>
      </c>
      <c r="AD56" s="28"/>
      <c r="AE56" s="25">
        <v>3</v>
      </c>
      <c r="AF56" s="26">
        <v>1</v>
      </c>
      <c r="AG56" s="27">
        <v>1</v>
      </c>
      <c r="AH56" s="27">
        <v>1</v>
      </c>
      <c r="AI56" s="28"/>
      <c r="AJ56" s="25">
        <v>3</v>
      </c>
      <c r="AK56" s="26">
        <v>1</v>
      </c>
      <c r="AL56" s="27">
        <v>1</v>
      </c>
      <c r="AM56" s="27">
        <v>1</v>
      </c>
      <c r="AN56" s="28"/>
      <c r="AO56" s="25">
        <v>3</v>
      </c>
      <c r="AP56" s="26"/>
      <c r="AQ56" s="27"/>
      <c r="AR56" s="27"/>
      <c r="AS56" s="28"/>
      <c r="AT56" s="25">
        <v>3</v>
      </c>
      <c r="AU56" s="26"/>
      <c r="AV56" s="27"/>
      <c r="AW56" s="27"/>
      <c r="AX56" s="28"/>
      <c r="AY56" s="25">
        <v>3</v>
      </c>
      <c r="AZ56" s="26"/>
      <c r="BA56" s="27"/>
      <c r="BB56" s="27"/>
      <c r="BC56" s="27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</row>
    <row r="57" spans="1:83" ht="12.75">
      <c r="A57" s="25">
        <v>4</v>
      </c>
      <c r="B57" s="26">
        <v>2</v>
      </c>
      <c r="C57" s="27">
        <v>3</v>
      </c>
      <c r="D57" s="27">
        <v>1</v>
      </c>
      <c r="E57" s="28"/>
      <c r="F57" s="25">
        <v>4</v>
      </c>
      <c r="G57" s="26">
        <v>2</v>
      </c>
      <c r="H57" s="27">
        <v>1</v>
      </c>
      <c r="I57" s="27">
        <v>3</v>
      </c>
      <c r="J57" s="28"/>
      <c r="K57" s="25">
        <v>4</v>
      </c>
      <c r="L57" s="26">
        <v>2</v>
      </c>
      <c r="M57" s="27">
        <v>1</v>
      </c>
      <c r="N57" s="27">
        <v>1</v>
      </c>
      <c r="O57" s="28"/>
      <c r="P57" s="25">
        <v>4</v>
      </c>
      <c r="Q57" s="26">
        <v>2</v>
      </c>
      <c r="R57" s="27">
        <v>1</v>
      </c>
      <c r="S57" s="27">
        <v>1</v>
      </c>
      <c r="T57" s="28"/>
      <c r="U57" s="25">
        <v>4</v>
      </c>
      <c r="V57" s="26">
        <v>2</v>
      </c>
      <c r="W57" s="27">
        <v>2</v>
      </c>
      <c r="X57" s="27">
        <v>1</v>
      </c>
      <c r="Y57" s="28"/>
      <c r="Z57" s="25">
        <v>4</v>
      </c>
      <c r="AA57" s="26">
        <v>1</v>
      </c>
      <c r="AB57" s="27">
        <v>1</v>
      </c>
      <c r="AC57" s="27">
        <v>1</v>
      </c>
      <c r="AD57" s="28"/>
      <c r="AE57" s="25">
        <v>4</v>
      </c>
      <c r="AF57" s="26">
        <v>1</v>
      </c>
      <c r="AG57" s="27">
        <v>1</v>
      </c>
      <c r="AH57" s="27">
        <v>2</v>
      </c>
      <c r="AI57" s="28"/>
      <c r="AJ57" s="25">
        <v>4</v>
      </c>
      <c r="AK57" s="26">
        <v>2</v>
      </c>
      <c r="AL57" s="27">
        <v>1</v>
      </c>
      <c r="AM57" s="27">
        <v>1</v>
      </c>
      <c r="AN57" s="28"/>
      <c r="AO57" s="25">
        <v>4</v>
      </c>
      <c r="AP57" s="26"/>
      <c r="AQ57" s="27"/>
      <c r="AR57" s="27"/>
      <c r="AS57" s="28"/>
      <c r="AT57" s="25">
        <v>4</v>
      </c>
      <c r="AU57" s="26"/>
      <c r="AV57" s="27"/>
      <c r="AW57" s="27"/>
      <c r="AX57" s="28"/>
      <c r="AY57" s="25">
        <v>4</v>
      </c>
      <c r="AZ57" s="26"/>
      <c r="BA57" s="27"/>
      <c r="BB57" s="27"/>
      <c r="BC57" s="27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</row>
    <row r="58" spans="1:83" ht="12.75">
      <c r="A58" s="25">
        <v>5</v>
      </c>
      <c r="B58" s="26">
        <v>2</v>
      </c>
      <c r="C58" s="27">
        <v>2</v>
      </c>
      <c r="D58" s="27">
        <v>1</v>
      </c>
      <c r="E58" s="28"/>
      <c r="F58" s="25">
        <v>5</v>
      </c>
      <c r="G58" s="26">
        <v>2</v>
      </c>
      <c r="H58" s="27">
        <v>3</v>
      </c>
      <c r="I58" s="27">
        <v>1</v>
      </c>
      <c r="J58" s="28"/>
      <c r="K58" s="25">
        <v>5</v>
      </c>
      <c r="L58" s="26">
        <v>2</v>
      </c>
      <c r="M58" s="27">
        <v>2</v>
      </c>
      <c r="N58" s="27">
        <v>1</v>
      </c>
      <c r="O58" s="28"/>
      <c r="P58" s="25">
        <v>5</v>
      </c>
      <c r="Q58" s="26">
        <v>1</v>
      </c>
      <c r="R58" s="27">
        <v>1</v>
      </c>
      <c r="S58" s="27">
        <v>1</v>
      </c>
      <c r="T58" s="28"/>
      <c r="U58" s="25">
        <v>5</v>
      </c>
      <c r="V58" s="26">
        <v>1</v>
      </c>
      <c r="W58" s="27">
        <v>1</v>
      </c>
      <c r="X58" s="27">
        <v>1</v>
      </c>
      <c r="Y58" s="28"/>
      <c r="Z58" s="25">
        <v>5</v>
      </c>
      <c r="AA58" s="26">
        <v>1</v>
      </c>
      <c r="AB58" s="27">
        <v>1</v>
      </c>
      <c r="AC58" s="27">
        <v>2</v>
      </c>
      <c r="AD58" s="28"/>
      <c r="AE58" s="25">
        <v>5</v>
      </c>
      <c r="AF58" s="26">
        <v>2</v>
      </c>
      <c r="AG58" s="27">
        <v>2</v>
      </c>
      <c r="AH58" s="27">
        <v>1</v>
      </c>
      <c r="AI58" s="28"/>
      <c r="AJ58" s="25">
        <v>5</v>
      </c>
      <c r="AK58" s="26">
        <v>1</v>
      </c>
      <c r="AL58" s="27">
        <v>1</v>
      </c>
      <c r="AM58" s="27">
        <v>1</v>
      </c>
      <c r="AN58" s="28"/>
      <c r="AO58" s="25">
        <v>5</v>
      </c>
      <c r="AP58" s="26"/>
      <c r="AQ58" s="27"/>
      <c r="AR58" s="27"/>
      <c r="AS58" s="28"/>
      <c r="AT58" s="25">
        <v>5</v>
      </c>
      <c r="AU58" s="26"/>
      <c r="AV58" s="27"/>
      <c r="AW58" s="27"/>
      <c r="AX58" s="28"/>
      <c r="AY58" s="25">
        <v>5</v>
      </c>
      <c r="AZ58" s="26"/>
      <c r="BA58" s="27"/>
      <c r="BB58" s="27"/>
      <c r="BC58" s="27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</row>
    <row r="59" spans="1:83" ht="12.75">
      <c r="A59" s="25">
        <v>6</v>
      </c>
      <c r="B59" s="26">
        <v>1</v>
      </c>
      <c r="C59" s="27">
        <v>1</v>
      </c>
      <c r="D59" s="27">
        <v>1</v>
      </c>
      <c r="E59" s="28"/>
      <c r="F59" s="25">
        <v>6</v>
      </c>
      <c r="G59" s="26">
        <v>1</v>
      </c>
      <c r="H59" s="27">
        <v>1</v>
      </c>
      <c r="I59" s="27">
        <v>2</v>
      </c>
      <c r="J59" s="28"/>
      <c r="K59" s="25">
        <v>6</v>
      </c>
      <c r="L59" s="26">
        <v>1</v>
      </c>
      <c r="M59" s="27">
        <v>1</v>
      </c>
      <c r="N59" s="27">
        <v>1</v>
      </c>
      <c r="O59" s="28"/>
      <c r="P59" s="25">
        <v>6</v>
      </c>
      <c r="Q59" s="26">
        <v>1</v>
      </c>
      <c r="R59" s="27">
        <v>4</v>
      </c>
      <c r="S59" s="27">
        <v>1</v>
      </c>
      <c r="T59" s="28"/>
      <c r="U59" s="25">
        <v>6</v>
      </c>
      <c r="V59" s="26">
        <v>1</v>
      </c>
      <c r="W59" s="27">
        <v>1</v>
      </c>
      <c r="X59" s="27">
        <v>1</v>
      </c>
      <c r="Y59" s="28"/>
      <c r="Z59" s="25">
        <v>6</v>
      </c>
      <c r="AA59" s="26">
        <v>1</v>
      </c>
      <c r="AB59" s="27">
        <v>1</v>
      </c>
      <c r="AC59" s="27">
        <v>2</v>
      </c>
      <c r="AD59" s="28"/>
      <c r="AE59" s="25">
        <v>6</v>
      </c>
      <c r="AF59" s="26">
        <v>2</v>
      </c>
      <c r="AG59" s="27">
        <v>1</v>
      </c>
      <c r="AH59" s="27">
        <v>1</v>
      </c>
      <c r="AI59" s="28"/>
      <c r="AJ59" s="25">
        <v>6</v>
      </c>
      <c r="AK59" s="26">
        <v>1</v>
      </c>
      <c r="AL59" s="27">
        <v>4</v>
      </c>
      <c r="AM59" s="27">
        <v>1</v>
      </c>
      <c r="AN59" s="28"/>
      <c r="AO59" s="25">
        <v>6</v>
      </c>
      <c r="AP59" s="26"/>
      <c r="AQ59" s="27"/>
      <c r="AR59" s="27"/>
      <c r="AS59" s="28"/>
      <c r="AT59" s="25">
        <v>6</v>
      </c>
      <c r="AU59" s="26"/>
      <c r="AV59" s="27"/>
      <c r="AW59" s="27"/>
      <c r="AX59" s="28"/>
      <c r="AY59" s="25">
        <v>6</v>
      </c>
      <c r="AZ59" s="26"/>
      <c r="BA59" s="27"/>
      <c r="BB59" s="27"/>
      <c r="BC59" s="27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</row>
    <row r="60" spans="1:83" ht="12.75">
      <c r="A60" s="25">
        <v>7</v>
      </c>
      <c r="B60" s="26">
        <v>1</v>
      </c>
      <c r="C60" s="27">
        <v>1</v>
      </c>
      <c r="D60" s="27">
        <v>1</v>
      </c>
      <c r="E60" s="28"/>
      <c r="F60" s="25">
        <v>7</v>
      </c>
      <c r="G60" s="26">
        <v>1</v>
      </c>
      <c r="H60" s="27">
        <v>1</v>
      </c>
      <c r="I60" s="27">
        <v>1</v>
      </c>
      <c r="J60" s="28"/>
      <c r="K60" s="25">
        <v>7</v>
      </c>
      <c r="L60" s="26">
        <v>1</v>
      </c>
      <c r="M60" s="27">
        <v>1</v>
      </c>
      <c r="N60" s="27">
        <v>1</v>
      </c>
      <c r="O60" s="28"/>
      <c r="P60" s="25">
        <v>7</v>
      </c>
      <c r="Q60" s="26">
        <v>1</v>
      </c>
      <c r="R60" s="27">
        <v>2</v>
      </c>
      <c r="S60" s="27">
        <v>1</v>
      </c>
      <c r="T60" s="28"/>
      <c r="U60" s="25">
        <v>7</v>
      </c>
      <c r="V60" s="26">
        <v>2</v>
      </c>
      <c r="W60" s="27">
        <v>1</v>
      </c>
      <c r="X60" s="27">
        <v>1</v>
      </c>
      <c r="Y60" s="28"/>
      <c r="Z60" s="25">
        <v>7</v>
      </c>
      <c r="AA60" s="26">
        <v>2</v>
      </c>
      <c r="AB60" s="27">
        <v>1</v>
      </c>
      <c r="AC60" s="27">
        <v>1</v>
      </c>
      <c r="AD60" s="28"/>
      <c r="AE60" s="25">
        <v>7</v>
      </c>
      <c r="AF60" s="26">
        <v>1</v>
      </c>
      <c r="AG60" s="27">
        <v>1</v>
      </c>
      <c r="AH60" s="27">
        <v>1</v>
      </c>
      <c r="AI60" s="28"/>
      <c r="AJ60" s="25">
        <v>7</v>
      </c>
      <c r="AK60" s="26">
        <v>1</v>
      </c>
      <c r="AL60" s="27">
        <v>2</v>
      </c>
      <c r="AM60" s="27">
        <v>1</v>
      </c>
      <c r="AN60" s="28"/>
      <c r="AO60" s="25">
        <v>7</v>
      </c>
      <c r="AP60" s="26"/>
      <c r="AQ60" s="27"/>
      <c r="AR60" s="27"/>
      <c r="AS60" s="28"/>
      <c r="AT60" s="25">
        <v>7</v>
      </c>
      <c r="AU60" s="26"/>
      <c r="AV60" s="27"/>
      <c r="AW60" s="27"/>
      <c r="AX60" s="28"/>
      <c r="AY60" s="25">
        <v>7</v>
      </c>
      <c r="AZ60" s="26"/>
      <c r="BA60" s="27"/>
      <c r="BB60" s="27"/>
      <c r="BC60" s="27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</row>
    <row r="61" spans="1:83" ht="12.75">
      <c r="A61" s="25">
        <v>8</v>
      </c>
      <c r="B61" s="26">
        <v>1</v>
      </c>
      <c r="C61" s="27">
        <v>1</v>
      </c>
      <c r="D61" s="27">
        <v>1</v>
      </c>
      <c r="E61" s="28"/>
      <c r="F61" s="25">
        <v>8</v>
      </c>
      <c r="G61" s="26">
        <v>1</v>
      </c>
      <c r="H61" s="27">
        <v>1</v>
      </c>
      <c r="I61" s="27">
        <v>1</v>
      </c>
      <c r="J61" s="28"/>
      <c r="K61" s="25">
        <v>8</v>
      </c>
      <c r="L61" s="26">
        <v>1</v>
      </c>
      <c r="M61" s="27">
        <v>1</v>
      </c>
      <c r="N61" s="27">
        <v>1</v>
      </c>
      <c r="O61" s="28"/>
      <c r="P61" s="25">
        <v>8</v>
      </c>
      <c r="Q61" s="26">
        <v>1</v>
      </c>
      <c r="R61" s="27">
        <v>2</v>
      </c>
      <c r="S61" s="27">
        <v>1</v>
      </c>
      <c r="T61" s="28"/>
      <c r="U61" s="25">
        <v>8</v>
      </c>
      <c r="V61" s="26">
        <v>1</v>
      </c>
      <c r="W61" s="27">
        <v>1</v>
      </c>
      <c r="X61" s="27">
        <v>1</v>
      </c>
      <c r="Y61" s="28"/>
      <c r="Z61" s="25">
        <v>8</v>
      </c>
      <c r="AA61" s="26">
        <v>1</v>
      </c>
      <c r="AB61" s="27">
        <v>1</v>
      </c>
      <c r="AC61" s="27">
        <v>2</v>
      </c>
      <c r="AD61" s="28"/>
      <c r="AE61" s="25">
        <v>8</v>
      </c>
      <c r="AF61" s="26">
        <v>1</v>
      </c>
      <c r="AG61" s="27">
        <v>1</v>
      </c>
      <c r="AH61" s="27">
        <v>1</v>
      </c>
      <c r="AI61" s="28"/>
      <c r="AJ61" s="25">
        <v>8</v>
      </c>
      <c r="AK61" s="26">
        <v>1</v>
      </c>
      <c r="AL61" s="27">
        <v>2</v>
      </c>
      <c r="AM61" s="27">
        <v>1</v>
      </c>
      <c r="AN61" s="28"/>
      <c r="AO61" s="25">
        <v>8</v>
      </c>
      <c r="AP61" s="26"/>
      <c r="AQ61" s="27"/>
      <c r="AR61" s="27"/>
      <c r="AS61" s="28"/>
      <c r="AT61" s="25">
        <v>8</v>
      </c>
      <c r="AU61" s="26"/>
      <c r="AV61" s="27"/>
      <c r="AW61" s="27"/>
      <c r="AX61" s="28"/>
      <c r="AY61" s="25">
        <v>8</v>
      </c>
      <c r="AZ61" s="26"/>
      <c r="BA61" s="27"/>
      <c r="BB61" s="27"/>
      <c r="BC61" s="27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</row>
    <row r="62" spans="1:83" ht="12.75">
      <c r="A62" s="25">
        <v>9</v>
      </c>
      <c r="B62" s="26">
        <v>1</v>
      </c>
      <c r="C62" s="27">
        <v>1</v>
      </c>
      <c r="D62" s="27">
        <v>2</v>
      </c>
      <c r="E62" s="28"/>
      <c r="F62" s="25">
        <v>9</v>
      </c>
      <c r="G62" s="26">
        <v>1</v>
      </c>
      <c r="H62" s="27">
        <v>1</v>
      </c>
      <c r="I62" s="27">
        <v>2</v>
      </c>
      <c r="J62" s="28"/>
      <c r="K62" s="25">
        <v>9</v>
      </c>
      <c r="L62" s="26">
        <v>2</v>
      </c>
      <c r="M62" s="27">
        <v>1</v>
      </c>
      <c r="N62" s="27">
        <v>1</v>
      </c>
      <c r="O62" s="28"/>
      <c r="P62" s="25">
        <v>9</v>
      </c>
      <c r="Q62" s="26">
        <v>2</v>
      </c>
      <c r="R62" s="27">
        <v>1</v>
      </c>
      <c r="S62" s="27">
        <v>2</v>
      </c>
      <c r="T62" s="28"/>
      <c r="U62" s="25">
        <v>9</v>
      </c>
      <c r="V62" s="26">
        <v>2</v>
      </c>
      <c r="W62" s="27">
        <v>2</v>
      </c>
      <c r="X62" s="27">
        <v>2</v>
      </c>
      <c r="Y62" s="28"/>
      <c r="Z62" s="25">
        <v>9</v>
      </c>
      <c r="AA62" s="26">
        <v>1</v>
      </c>
      <c r="AB62" s="27">
        <v>2</v>
      </c>
      <c r="AC62" s="27">
        <v>2</v>
      </c>
      <c r="AD62" s="28"/>
      <c r="AE62" s="25">
        <v>9</v>
      </c>
      <c r="AF62" s="26">
        <v>1</v>
      </c>
      <c r="AG62" s="27">
        <v>1</v>
      </c>
      <c r="AH62" s="27">
        <v>1</v>
      </c>
      <c r="AI62" s="28"/>
      <c r="AJ62" s="25">
        <v>9</v>
      </c>
      <c r="AK62" s="26">
        <v>2</v>
      </c>
      <c r="AL62" s="27">
        <v>1</v>
      </c>
      <c r="AM62" s="27">
        <v>2</v>
      </c>
      <c r="AN62" s="28"/>
      <c r="AO62" s="25">
        <v>9</v>
      </c>
      <c r="AP62" s="26"/>
      <c r="AQ62" s="27"/>
      <c r="AR62" s="27"/>
      <c r="AS62" s="28"/>
      <c r="AT62" s="25">
        <v>9</v>
      </c>
      <c r="AU62" s="26"/>
      <c r="AV62" s="27"/>
      <c r="AW62" s="27"/>
      <c r="AX62" s="28"/>
      <c r="AY62" s="25">
        <v>9</v>
      </c>
      <c r="AZ62" s="26"/>
      <c r="BA62" s="27"/>
      <c r="BB62" s="27"/>
      <c r="BC62" s="27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</row>
    <row r="63" spans="1:83" ht="12.75">
      <c r="A63" s="25">
        <v>10</v>
      </c>
      <c r="B63" s="26">
        <v>1</v>
      </c>
      <c r="C63" s="27">
        <v>1</v>
      </c>
      <c r="D63" s="27">
        <v>2</v>
      </c>
      <c r="E63" s="28"/>
      <c r="F63" s="25">
        <v>10</v>
      </c>
      <c r="G63" s="26">
        <v>1</v>
      </c>
      <c r="H63" s="27">
        <v>2</v>
      </c>
      <c r="I63" s="27">
        <v>1</v>
      </c>
      <c r="J63" s="28"/>
      <c r="K63" s="25">
        <v>10</v>
      </c>
      <c r="L63" s="26">
        <v>1</v>
      </c>
      <c r="M63" s="27">
        <v>1</v>
      </c>
      <c r="N63" s="27">
        <v>1</v>
      </c>
      <c r="O63" s="28"/>
      <c r="P63" s="25">
        <v>10</v>
      </c>
      <c r="Q63" s="26">
        <v>1</v>
      </c>
      <c r="R63" s="27">
        <v>2</v>
      </c>
      <c r="S63" s="27">
        <v>2</v>
      </c>
      <c r="T63" s="28"/>
      <c r="U63" s="25">
        <v>10</v>
      </c>
      <c r="V63" s="26">
        <v>1</v>
      </c>
      <c r="W63" s="27">
        <v>1</v>
      </c>
      <c r="X63" s="27">
        <v>2</v>
      </c>
      <c r="Y63" s="28"/>
      <c r="Z63" s="25">
        <v>10</v>
      </c>
      <c r="AA63" s="26">
        <v>1</v>
      </c>
      <c r="AB63" s="27">
        <v>1</v>
      </c>
      <c r="AC63" s="27">
        <v>1</v>
      </c>
      <c r="AD63" s="28"/>
      <c r="AE63" s="25">
        <v>10</v>
      </c>
      <c r="AF63" s="26">
        <v>1</v>
      </c>
      <c r="AG63" s="27">
        <v>2</v>
      </c>
      <c r="AH63" s="27">
        <v>1</v>
      </c>
      <c r="AI63" s="28"/>
      <c r="AJ63" s="25">
        <v>10</v>
      </c>
      <c r="AK63" s="26">
        <v>1</v>
      </c>
      <c r="AL63" s="27">
        <v>2</v>
      </c>
      <c r="AM63" s="27">
        <v>2</v>
      </c>
      <c r="AN63" s="28"/>
      <c r="AO63" s="25">
        <v>10</v>
      </c>
      <c r="AP63" s="26"/>
      <c r="AQ63" s="27"/>
      <c r="AR63" s="27"/>
      <c r="AS63" s="28"/>
      <c r="AT63" s="25">
        <v>10</v>
      </c>
      <c r="AU63" s="26"/>
      <c r="AV63" s="27"/>
      <c r="AW63" s="27"/>
      <c r="AX63" s="28"/>
      <c r="AY63" s="25">
        <v>10</v>
      </c>
      <c r="AZ63" s="26"/>
      <c r="BA63" s="27"/>
      <c r="BB63" s="27"/>
      <c r="BC63" s="27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</row>
    <row r="64" spans="1:83" ht="12.75">
      <c r="A64" s="25">
        <v>11</v>
      </c>
      <c r="B64" s="26">
        <v>2</v>
      </c>
      <c r="C64" s="27">
        <v>2</v>
      </c>
      <c r="D64" s="27">
        <v>1</v>
      </c>
      <c r="E64" s="28"/>
      <c r="F64" s="25">
        <v>11</v>
      </c>
      <c r="G64" s="26">
        <v>1</v>
      </c>
      <c r="H64" s="27">
        <v>2</v>
      </c>
      <c r="I64" s="27">
        <v>1</v>
      </c>
      <c r="J64" s="28"/>
      <c r="K64" s="25">
        <v>11</v>
      </c>
      <c r="L64" s="26">
        <v>1</v>
      </c>
      <c r="M64" s="27">
        <v>2</v>
      </c>
      <c r="N64" s="27">
        <v>2</v>
      </c>
      <c r="O64" s="28"/>
      <c r="P64" s="25">
        <v>11</v>
      </c>
      <c r="Q64" s="26">
        <v>1</v>
      </c>
      <c r="R64" s="27">
        <v>1</v>
      </c>
      <c r="S64" s="27">
        <v>2</v>
      </c>
      <c r="T64" s="28"/>
      <c r="U64" s="25">
        <v>11</v>
      </c>
      <c r="V64" s="26">
        <v>2</v>
      </c>
      <c r="W64" s="27">
        <v>1</v>
      </c>
      <c r="X64" s="27">
        <v>1</v>
      </c>
      <c r="Y64" s="28"/>
      <c r="Z64" s="25">
        <v>11</v>
      </c>
      <c r="AA64" s="26">
        <v>1</v>
      </c>
      <c r="AB64" s="27">
        <v>1</v>
      </c>
      <c r="AC64" s="27">
        <v>2</v>
      </c>
      <c r="AD64" s="28"/>
      <c r="AE64" s="25">
        <v>11</v>
      </c>
      <c r="AF64" s="26">
        <v>2</v>
      </c>
      <c r="AG64" s="27">
        <v>1</v>
      </c>
      <c r="AH64" s="27">
        <v>2</v>
      </c>
      <c r="AI64" s="28"/>
      <c r="AJ64" s="25">
        <v>11</v>
      </c>
      <c r="AK64" s="26">
        <v>1</v>
      </c>
      <c r="AL64" s="27">
        <v>1</v>
      </c>
      <c r="AM64" s="27">
        <v>2</v>
      </c>
      <c r="AN64" s="28"/>
      <c r="AO64" s="25">
        <v>11</v>
      </c>
      <c r="AP64" s="26"/>
      <c r="AQ64" s="27"/>
      <c r="AR64" s="27"/>
      <c r="AS64" s="28"/>
      <c r="AT64" s="25">
        <v>11</v>
      </c>
      <c r="AU64" s="26"/>
      <c r="AV64" s="27"/>
      <c r="AW64" s="27"/>
      <c r="AX64" s="28"/>
      <c r="AY64" s="25">
        <v>11</v>
      </c>
      <c r="AZ64" s="26"/>
      <c r="BA64" s="27"/>
      <c r="BB64" s="27"/>
      <c r="BC64" s="27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</row>
    <row r="65" spans="1:83" ht="12.75">
      <c r="A65" s="25">
        <v>12</v>
      </c>
      <c r="B65" s="26">
        <v>1</v>
      </c>
      <c r="C65" s="27">
        <v>1</v>
      </c>
      <c r="D65" s="27">
        <v>2</v>
      </c>
      <c r="E65" s="28"/>
      <c r="F65" s="25">
        <v>12</v>
      </c>
      <c r="G65" s="26">
        <v>2</v>
      </c>
      <c r="H65" s="27">
        <v>2</v>
      </c>
      <c r="I65" s="27">
        <v>2</v>
      </c>
      <c r="J65" s="28"/>
      <c r="K65" s="25">
        <v>12</v>
      </c>
      <c r="L65" s="26">
        <v>1</v>
      </c>
      <c r="M65" s="27">
        <v>1</v>
      </c>
      <c r="N65" s="27">
        <v>1</v>
      </c>
      <c r="O65" s="28"/>
      <c r="P65" s="25">
        <v>12</v>
      </c>
      <c r="Q65" s="26">
        <v>1</v>
      </c>
      <c r="R65" s="27">
        <v>1</v>
      </c>
      <c r="S65" s="27">
        <v>1</v>
      </c>
      <c r="T65" s="28"/>
      <c r="U65" s="25">
        <v>12</v>
      </c>
      <c r="V65" s="26">
        <v>2</v>
      </c>
      <c r="W65" s="27">
        <v>1</v>
      </c>
      <c r="X65" s="27">
        <v>1</v>
      </c>
      <c r="Y65" s="28"/>
      <c r="Z65" s="25">
        <v>12</v>
      </c>
      <c r="AA65" s="26">
        <v>2</v>
      </c>
      <c r="AB65" s="27">
        <v>1</v>
      </c>
      <c r="AC65" s="27">
        <v>1</v>
      </c>
      <c r="AD65" s="28"/>
      <c r="AE65" s="25">
        <v>12</v>
      </c>
      <c r="AF65" s="26">
        <v>2</v>
      </c>
      <c r="AG65" s="27">
        <v>2</v>
      </c>
      <c r="AH65" s="27">
        <v>1</v>
      </c>
      <c r="AI65" s="28"/>
      <c r="AJ65" s="25">
        <v>12</v>
      </c>
      <c r="AK65" s="26">
        <v>1</v>
      </c>
      <c r="AL65" s="27">
        <v>1</v>
      </c>
      <c r="AM65" s="27">
        <v>1</v>
      </c>
      <c r="AN65" s="28"/>
      <c r="AO65" s="25">
        <v>12</v>
      </c>
      <c r="AP65" s="26"/>
      <c r="AQ65" s="27"/>
      <c r="AR65" s="27"/>
      <c r="AS65" s="28"/>
      <c r="AT65" s="25">
        <v>12</v>
      </c>
      <c r="AU65" s="26"/>
      <c r="AV65" s="27"/>
      <c r="AW65" s="27"/>
      <c r="AX65" s="28"/>
      <c r="AY65" s="25">
        <v>12</v>
      </c>
      <c r="AZ65" s="26"/>
      <c r="BA65" s="27"/>
      <c r="BB65" s="27"/>
      <c r="BC65" s="27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</row>
    <row r="66" spans="1:83" ht="12.75">
      <c r="A66" s="25">
        <v>13</v>
      </c>
      <c r="B66" s="26">
        <v>1</v>
      </c>
      <c r="C66" s="27">
        <v>2</v>
      </c>
      <c r="D66" s="27">
        <v>2</v>
      </c>
      <c r="E66" s="28"/>
      <c r="F66" s="25">
        <v>13</v>
      </c>
      <c r="G66" s="26">
        <v>2</v>
      </c>
      <c r="H66" s="27">
        <v>2</v>
      </c>
      <c r="I66" s="27">
        <v>2</v>
      </c>
      <c r="J66" s="28"/>
      <c r="K66" s="25">
        <v>13</v>
      </c>
      <c r="L66" s="26">
        <v>2</v>
      </c>
      <c r="M66" s="27">
        <v>1</v>
      </c>
      <c r="N66" s="27">
        <v>2</v>
      </c>
      <c r="O66" s="28"/>
      <c r="P66" s="25">
        <v>13</v>
      </c>
      <c r="Q66" s="26">
        <v>1</v>
      </c>
      <c r="R66" s="27">
        <v>2</v>
      </c>
      <c r="S66" s="27">
        <v>1</v>
      </c>
      <c r="T66" s="28"/>
      <c r="U66" s="25">
        <v>13</v>
      </c>
      <c r="V66" s="26">
        <v>2</v>
      </c>
      <c r="W66" s="27">
        <v>2</v>
      </c>
      <c r="X66" s="27">
        <v>1</v>
      </c>
      <c r="Y66" s="28"/>
      <c r="Z66" s="25">
        <v>13</v>
      </c>
      <c r="AA66" s="26">
        <v>2</v>
      </c>
      <c r="AB66" s="27">
        <v>2</v>
      </c>
      <c r="AC66" s="27">
        <v>1</v>
      </c>
      <c r="AD66" s="28"/>
      <c r="AE66" s="25">
        <v>13</v>
      </c>
      <c r="AF66" s="26">
        <v>2</v>
      </c>
      <c r="AG66" s="27">
        <v>1</v>
      </c>
      <c r="AH66" s="27">
        <v>1</v>
      </c>
      <c r="AI66" s="28"/>
      <c r="AJ66" s="25">
        <v>13</v>
      </c>
      <c r="AK66" s="26">
        <v>1</v>
      </c>
      <c r="AL66" s="27">
        <v>2</v>
      </c>
      <c r="AM66" s="27">
        <v>1</v>
      </c>
      <c r="AN66" s="28"/>
      <c r="AO66" s="25">
        <v>13</v>
      </c>
      <c r="AP66" s="26"/>
      <c r="AQ66" s="27"/>
      <c r="AR66" s="27"/>
      <c r="AS66" s="28"/>
      <c r="AT66" s="25">
        <v>13</v>
      </c>
      <c r="AU66" s="26"/>
      <c r="AV66" s="27"/>
      <c r="AW66" s="27"/>
      <c r="AX66" s="28"/>
      <c r="AY66" s="25">
        <v>13</v>
      </c>
      <c r="AZ66" s="26"/>
      <c r="BA66" s="27"/>
      <c r="BB66" s="27"/>
      <c r="BC66" s="27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</row>
    <row r="67" spans="1:83" ht="12.75">
      <c r="A67" s="25">
        <v>14</v>
      </c>
      <c r="B67" s="26">
        <v>1</v>
      </c>
      <c r="C67" s="27">
        <v>1</v>
      </c>
      <c r="D67" s="27">
        <v>1</v>
      </c>
      <c r="E67" s="28"/>
      <c r="F67" s="25">
        <v>14</v>
      </c>
      <c r="G67" s="26">
        <v>1</v>
      </c>
      <c r="H67" s="27">
        <v>1</v>
      </c>
      <c r="I67" s="27">
        <v>1</v>
      </c>
      <c r="J67" s="28"/>
      <c r="K67" s="25">
        <v>14</v>
      </c>
      <c r="L67" s="26">
        <v>1</v>
      </c>
      <c r="M67" s="27">
        <v>1</v>
      </c>
      <c r="N67" s="27">
        <v>1</v>
      </c>
      <c r="O67" s="28"/>
      <c r="P67" s="25">
        <v>14</v>
      </c>
      <c r="Q67" s="26">
        <v>1</v>
      </c>
      <c r="R67" s="27">
        <v>1</v>
      </c>
      <c r="S67" s="27">
        <v>1</v>
      </c>
      <c r="T67" s="28"/>
      <c r="U67" s="25">
        <v>14</v>
      </c>
      <c r="V67" s="26">
        <v>1</v>
      </c>
      <c r="W67" s="27">
        <v>1</v>
      </c>
      <c r="X67" s="27">
        <v>1</v>
      </c>
      <c r="Y67" s="28"/>
      <c r="Z67" s="25">
        <v>14</v>
      </c>
      <c r="AA67" s="26">
        <v>1</v>
      </c>
      <c r="AB67" s="27">
        <v>1</v>
      </c>
      <c r="AC67" s="27">
        <v>1</v>
      </c>
      <c r="AD67" s="28"/>
      <c r="AE67" s="25">
        <v>14</v>
      </c>
      <c r="AF67" s="26">
        <v>1</v>
      </c>
      <c r="AG67" s="27">
        <v>1</v>
      </c>
      <c r="AH67" s="27">
        <v>1</v>
      </c>
      <c r="AI67" s="28"/>
      <c r="AJ67" s="25">
        <v>14</v>
      </c>
      <c r="AK67" s="26">
        <v>1</v>
      </c>
      <c r="AL67" s="27">
        <v>1</v>
      </c>
      <c r="AM67" s="27">
        <v>1</v>
      </c>
      <c r="AN67" s="28"/>
      <c r="AO67" s="25">
        <v>14</v>
      </c>
      <c r="AP67" s="26"/>
      <c r="AQ67" s="27"/>
      <c r="AR67" s="27"/>
      <c r="AS67" s="28"/>
      <c r="AT67" s="25">
        <v>14</v>
      </c>
      <c r="AU67" s="26"/>
      <c r="AV67" s="27"/>
      <c r="AW67" s="27"/>
      <c r="AX67" s="28"/>
      <c r="AY67" s="25">
        <v>14</v>
      </c>
      <c r="AZ67" s="26"/>
      <c r="BA67" s="27"/>
      <c r="BB67" s="27"/>
      <c r="BC67" s="27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</row>
    <row r="68" spans="1:83" ht="12.75">
      <c r="A68" s="25">
        <v>15</v>
      </c>
      <c r="B68" s="26">
        <v>1</v>
      </c>
      <c r="C68" s="27">
        <v>1</v>
      </c>
      <c r="D68" s="27">
        <v>1</v>
      </c>
      <c r="E68" s="28"/>
      <c r="F68" s="25">
        <v>15</v>
      </c>
      <c r="G68" s="26">
        <v>1</v>
      </c>
      <c r="H68" s="27">
        <v>1</v>
      </c>
      <c r="I68" s="27">
        <v>2</v>
      </c>
      <c r="J68" s="28"/>
      <c r="K68" s="25">
        <v>15</v>
      </c>
      <c r="L68" s="26">
        <v>1</v>
      </c>
      <c r="M68" s="27">
        <v>1</v>
      </c>
      <c r="N68" s="27">
        <v>1</v>
      </c>
      <c r="O68" s="28"/>
      <c r="P68" s="25">
        <v>15</v>
      </c>
      <c r="Q68" s="26">
        <v>1</v>
      </c>
      <c r="R68" s="27">
        <v>1</v>
      </c>
      <c r="S68" s="27">
        <v>1</v>
      </c>
      <c r="T68" s="28"/>
      <c r="U68" s="25">
        <v>15</v>
      </c>
      <c r="V68" s="26">
        <v>1</v>
      </c>
      <c r="W68" s="27">
        <v>1</v>
      </c>
      <c r="X68" s="27">
        <v>1</v>
      </c>
      <c r="Y68" s="28"/>
      <c r="Z68" s="25">
        <v>15</v>
      </c>
      <c r="AA68" s="26">
        <v>1</v>
      </c>
      <c r="AB68" s="27">
        <v>1</v>
      </c>
      <c r="AC68" s="27">
        <v>1</v>
      </c>
      <c r="AD68" s="28"/>
      <c r="AE68" s="25">
        <v>15</v>
      </c>
      <c r="AF68" s="26">
        <v>1</v>
      </c>
      <c r="AG68" s="27">
        <v>1</v>
      </c>
      <c r="AH68" s="27">
        <v>1</v>
      </c>
      <c r="AI68" s="28"/>
      <c r="AJ68" s="25">
        <v>15</v>
      </c>
      <c r="AK68" s="26">
        <v>1</v>
      </c>
      <c r="AL68" s="27">
        <v>1</v>
      </c>
      <c r="AM68" s="27">
        <v>1</v>
      </c>
      <c r="AN68" s="28"/>
      <c r="AO68" s="25">
        <v>15</v>
      </c>
      <c r="AP68" s="26"/>
      <c r="AQ68" s="27"/>
      <c r="AR68" s="27"/>
      <c r="AS68" s="28"/>
      <c r="AT68" s="25">
        <v>15</v>
      </c>
      <c r="AU68" s="26"/>
      <c r="AV68" s="27"/>
      <c r="AW68" s="27"/>
      <c r="AX68" s="28"/>
      <c r="AY68" s="25">
        <v>15</v>
      </c>
      <c r="AZ68" s="26"/>
      <c r="BA68" s="27"/>
      <c r="BB68" s="27"/>
      <c r="BC68" s="27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</row>
    <row r="69" spans="1:83" ht="12.75">
      <c r="A69" s="25">
        <v>16</v>
      </c>
      <c r="B69" s="26">
        <v>1</v>
      </c>
      <c r="C69" s="27">
        <v>1</v>
      </c>
      <c r="D69" s="27">
        <v>2</v>
      </c>
      <c r="E69" s="28"/>
      <c r="F69" s="25">
        <v>16</v>
      </c>
      <c r="G69" s="26">
        <v>1</v>
      </c>
      <c r="H69" s="27">
        <v>1</v>
      </c>
      <c r="I69" s="27">
        <v>1</v>
      </c>
      <c r="J69" s="28"/>
      <c r="K69" s="25">
        <v>16</v>
      </c>
      <c r="L69" s="26">
        <v>2</v>
      </c>
      <c r="M69" s="27">
        <v>1</v>
      </c>
      <c r="N69" s="27">
        <v>1</v>
      </c>
      <c r="O69" s="28"/>
      <c r="P69" s="25">
        <v>16</v>
      </c>
      <c r="Q69" s="26">
        <v>2</v>
      </c>
      <c r="R69" s="27">
        <v>1</v>
      </c>
      <c r="S69" s="27">
        <v>4</v>
      </c>
      <c r="T69" s="28"/>
      <c r="U69" s="25">
        <v>16</v>
      </c>
      <c r="V69" s="26">
        <v>2</v>
      </c>
      <c r="W69" s="27">
        <v>1</v>
      </c>
      <c r="X69" s="27">
        <v>1</v>
      </c>
      <c r="Y69" s="28"/>
      <c r="Z69" s="25">
        <v>16</v>
      </c>
      <c r="AA69" s="26">
        <v>1</v>
      </c>
      <c r="AB69" s="27">
        <v>1</v>
      </c>
      <c r="AC69" s="27">
        <v>1</v>
      </c>
      <c r="AD69" s="28"/>
      <c r="AE69" s="25">
        <v>16</v>
      </c>
      <c r="AF69" s="26">
        <v>2</v>
      </c>
      <c r="AG69" s="27">
        <v>1</v>
      </c>
      <c r="AH69" s="27">
        <v>1</v>
      </c>
      <c r="AI69" s="28"/>
      <c r="AJ69" s="25">
        <v>16</v>
      </c>
      <c r="AK69" s="26">
        <v>2</v>
      </c>
      <c r="AL69" s="27">
        <v>1</v>
      </c>
      <c r="AM69" s="27">
        <v>4</v>
      </c>
      <c r="AN69" s="28"/>
      <c r="AO69" s="25">
        <v>16</v>
      </c>
      <c r="AP69" s="26"/>
      <c r="AQ69" s="27"/>
      <c r="AR69" s="27"/>
      <c r="AS69" s="28"/>
      <c r="AT69" s="25">
        <v>16</v>
      </c>
      <c r="AU69" s="26"/>
      <c r="AV69" s="27"/>
      <c r="AW69" s="27"/>
      <c r="AX69" s="28"/>
      <c r="AY69" s="25">
        <v>16</v>
      </c>
      <c r="AZ69" s="26"/>
      <c r="BA69" s="27"/>
      <c r="BB69" s="27"/>
      <c r="BC69" s="27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</row>
    <row r="70" spans="1:83" ht="12.75">
      <c r="A70" s="25">
        <v>17</v>
      </c>
      <c r="B70" s="26">
        <v>1</v>
      </c>
      <c r="C70" s="27">
        <v>1</v>
      </c>
      <c r="D70" s="27">
        <v>2</v>
      </c>
      <c r="E70" s="28"/>
      <c r="F70" s="25">
        <v>17</v>
      </c>
      <c r="G70" s="26">
        <v>1</v>
      </c>
      <c r="H70" s="27">
        <v>2</v>
      </c>
      <c r="I70" s="27">
        <v>1</v>
      </c>
      <c r="J70" s="28"/>
      <c r="K70" s="25">
        <v>17</v>
      </c>
      <c r="L70" s="26">
        <v>1</v>
      </c>
      <c r="M70" s="27">
        <v>1</v>
      </c>
      <c r="N70" s="27">
        <v>1</v>
      </c>
      <c r="O70" s="28"/>
      <c r="P70" s="25">
        <v>17</v>
      </c>
      <c r="Q70" s="26">
        <v>2</v>
      </c>
      <c r="R70" s="27">
        <v>1</v>
      </c>
      <c r="S70" s="27">
        <v>2</v>
      </c>
      <c r="T70" s="28"/>
      <c r="U70" s="25">
        <v>17</v>
      </c>
      <c r="V70" s="26">
        <v>1</v>
      </c>
      <c r="W70" s="27">
        <v>1</v>
      </c>
      <c r="X70" s="27">
        <v>1</v>
      </c>
      <c r="Y70" s="28"/>
      <c r="Z70" s="25">
        <v>17</v>
      </c>
      <c r="AA70" s="26">
        <v>1</v>
      </c>
      <c r="AB70" s="27">
        <v>1</v>
      </c>
      <c r="AC70" s="27">
        <v>2</v>
      </c>
      <c r="AD70" s="28"/>
      <c r="AE70" s="25">
        <v>17</v>
      </c>
      <c r="AF70" s="26">
        <v>2</v>
      </c>
      <c r="AG70" s="27">
        <v>1</v>
      </c>
      <c r="AH70" s="27">
        <v>2</v>
      </c>
      <c r="AI70" s="28"/>
      <c r="AJ70" s="25">
        <v>17</v>
      </c>
      <c r="AK70" s="26">
        <v>2</v>
      </c>
      <c r="AL70" s="27">
        <v>1</v>
      </c>
      <c r="AM70" s="27">
        <v>1</v>
      </c>
      <c r="AN70" s="28"/>
      <c r="AO70" s="25">
        <v>17</v>
      </c>
      <c r="AP70" s="26"/>
      <c r="AQ70" s="27"/>
      <c r="AR70" s="27"/>
      <c r="AS70" s="28"/>
      <c r="AT70" s="25">
        <v>17</v>
      </c>
      <c r="AU70" s="26"/>
      <c r="AV70" s="27"/>
      <c r="AW70" s="27"/>
      <c r="AX70" s="28"/>
      <c r="AY70" s="25">
        <v>17</v>
      </c>
      <c r="AZ70" s="26"/>
      <c r="BA70" s="27"/>
      <c r="BB70" s="27"/>
      <c r="BC70" s="27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</row>
    <row r="71" spans="1:83" ht="13.5" thickBot="1">
      <c r="A71" s="29">
        <v>18</v>
      </c>
      <c r="B71" s="30">
        <v>1</v>
      </c>
      <c r="C71" s="31">
        <v>2</v>
      </c>
      <c r="D71" s="31">
        <v>2</v>
      </c>
      <c r="E71" s="32"/>
      <c r="F71" s="29">
        <v>18</v>
      </c>
      <c r="G71" s="30">
        <v>2</v>
      </c>
      <c r="H71" s="31">
        <v>2</v>
      </c>
      <c r="I71" s="31">
        <v>2</v>
      </c>
      <c r="J71" s="32"/>
      <c r="K71" s="29">
        <v>18</v>
      </c>
      <c r="L71" s="30">
        <v>2</v>
      </c>
      <c r="M71" s="31">
        <v>2</v>
      </c>
      <c r="N71" s="31">
        <v>2</v>
      </c>
      <c r="O71" s="32"/>
      <c r="P71" s="29">
        <v>18</v>
      </c>
      <c r="Q71" s="30">
        <v>3</v>
      </c>
      <c r="R71" s="31">
        <v>3</v>
      </c>
      <c r="S71" s="31">
        <v>2</v>
      </c>
      <c r="T71" s="32"/>
      <c r="U71" s="29">
        <v>18</v>
      </c>
      <c r="V71" s="30">
        <v>1</v>
      </c>
      <c r="W71" s="31">
        <v>1</v>
      </c>
      <c r="X71" s="31">
        <v>1</v>
      </c>
      <c r="Y71" s="32"/>
      <c r="Z71" s="29">
        <v>18</v>
      </c>
      <c r="AA71" s="30">
        <v>1</v>
      </c>
      <c r="AB71" s="31">
        <v>2</v>
      </c>
      <c r="AC71" s="31">
        <v>2</v>
      </c>
      <c r="AD71" s="32"/>
      <c r="AE71" s="29">
        <v>18</v>
      </c>
      <c r="AF71" s="30">
        <v>2</v>
      </c>
      <c r="AG71" s="31">
        <v>2</v>
      </c>
      <c r="AH71" s="31">
        <v>2</v>
      </c>
      <c r="AI71" s="32"/>
      <c r="AJ71" s="29">
        <v>18</v>
      </c>
      <c r="AK71" s="30">
        <v>3</v>
      </c>
      <c r="AL71" s="31">
        <v>3</v>
      </c>
      <c r="AM71" s="31">
        <v>1</v>
      </c>
      <c r="AN71" s="32"/>
      <c r="AO71" s="29">
        <v>18</v>
      </c>
      <c r="AP71" s="30"/>
      <c r="AQ71" s="31"/>
      <c r="AR71" s="31"/>
      <c r="AS71" s="32"/>
      <c r="AT71" s="29">
        <v>18</v>
      </c>
      <c r="AU71" s="30"/>
      <c r="AV71" s="31"/>
      <c r="AW71" s="31"/>
      <c r="AX71" s="32"/>
      <c r="AY71" s="29">
        <v>18</v>
      </c>
      <c r="AZ71" s="30"/>
      <c r="BA71" s="31"/>
      <c r="BB71" s="31"/>
      <c r="BC71" s="31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</row>
    <row r="72" spans="1:83" ht="13.5" thickBot="1">
      <c r="A72" s="20" t="s">
        <v>1909</v>
      </c>
      <c r="B72" s="33">
        <f>SUM(B54:B71)</f>
        <v>22</v>
      </c>
      <c r="C72" s="34">
        <f>SUM(C54:C71)</f>
        <v>25</v>
      </c>
      <c r="D72" s="34">
        <f>SUM(D54:D71)</f>
        <v>26</v>
      </c>
      <c r="E72" s="35">
        <f>SUM(E54:E71)</f>
        <v>0</v>
      </c>
      <c r="F72" s="20" t="s">
        <v>1909</v>
      </c>
      <c r="G72" s="33">
        <f>SUM(G54:G71)</f>
        <v>23</v>
      </c>
      <c r="H72" s="34">
        <f>SUM(H54:H71)</f>
        <v>27</v>
      </c>
      <c r="I72" s="34">
        <f>SUM(I54:I71)</f>
        <v>26</v>
      </c>
      <c r="J72" s="35">
        <f>SUM(J54:J71)</f>
        <v>0</v>
      </c>
      <c r="K72" s="20" t="s">
        <v>1909</v>
      </c>
      <c r="L72" s="33">
        <f>SUM(L54:L71)</f>
        <v>25</v>
      </c>
      <c r="M72" s="34">
        <f>SUM(M54:M71)</f>
        <v>21</v>
      </c>
      <c r="N72" s="34">
        <f>SUM(N54:N71)</f>
        <v>21</v>
      </c>
      <c r="O72" s="35">
        <f>SUM(O54:O71)</f>
        <v>0</v>
      </c>
      <c r="P72" s="20" t="s">
        <v>1909</v>
      </c>
      <c r="Q72" s="33">
        <f>SUM(Q54:Q71)</f>
        <v>26</v>
      </c>
      <c r="R72" s="34">
        <f>SUM(R54:R71)</f>
        <v>27</v>
      </c>
      <c r="S72" s="34">
        <f>SUM(S54:S71)</f>
        <v>28</v>
      </c>
      <c r="T72" s="35">
        <f>SUM(T54:T71)</f>
        <v>0</v>
      </c>
      <c r="U72" s="20" t="s">
        <v>1909</v>
      </c>
      <c r="V72" s="33">
        <f>SUM(V54:V71)</f>
        <v>25</v>
      </c>
      <c r="W72" s="34">
        <f>SUM(W54:W71)</f>
        <v>22</v>
      </c>
      <c r="X72" s="34">
        <f>SUM(X54:X71)</f>
        <v>21</v>
      </c>
      <c r="Y72" s="35">
        <f>SUM(Y54:Y71)</f>
        <v>0</v>
      </c>
      <c r="Z72" s="20" t="s">
        <v>1909</v>
      </c>
      <c r="AA72" s="33">
        <f>SUM(AA54:AA71)</f>
        <v>25</v>
      </c>
      <c r="AB72" s="34">
        <f>SUM(AB54:AB71)</f>
        <v>21</v>
      </c>
      <c r="AC72" s="34">
        <f>SUM(AC54:AC71)</f>
        <v>26</v>
      </c>
      <c r="AD72" s="35">
        <f>SUM(AD54:AD71)</f>
        <v>0</v>
      </c>
      <c r="AE72" s="20" t="s">
        <v>1909</v>
      </c>
      <c r="AF72" s="33">
        <f>SUM(AF54:AF71)</f>
        <v>26</v>
      </c>
      <c r="AG72" s="34">
        <f>SUM(AG54:AG71)</f>
        <v>22</v>
      </c>
      <c r="AH72" s="34">
        <f>SUM(AH54:AH71)</f>
        <v>23</v>
      </c>
      <c r="AI72" s="35">
        <f>SUM(AI54:AI71)</f>
        <v>0</v>
      </c>
      <c r="AJ72" s="20" t="s">
        <v>1909</v>
      </c>
      <c r="AK72" s="33">
        <f>SUM(AK54:AK71)</f>
        <v>26</v>
      </c>
      <c r="AL72" s="34">
        <f>SUM(AL54:AL71)</f>
        <v>27</v>
      </c>
      <c r="AM72" s="34">
        <f>SUM(AM54:AM71)</f>
        <v>26</v>
      </c>
      <c r="AN72" s="35">
        <f>SUM(AN54:AN71)</f>
        <v>0</v>
      </c>
      <c r="AO72" s="20" t="s">
        <v>1909</v>
      </c>
      <c r="AP72" s="33">
        <f>SUM(AP54:AP71)</f>
        <v>0</v>
      </c>
      <c r="AQ72" s="34">
        <f>SUM(AQ54:AQ71)</f>
        <v>0</v>
      </c>
      <c r="AR72" s="34">
        <f>SUM(AR54:AR71)</f>
        <v>0</v>
      </c>
      <c r="AS72" s="35">
        <f>SUM(AS54:AS71)</f>
        <v>0</v>
      </c>
      <c r="AT72" s="20" t="s">
        <v>1909</v>
      </c>
      <c r="AU72" s="33">
        <f>SUM(AU54:AU71)</f>
        <v>0</v>
      </c>
      <c r="AV72" s="34">
        <f>SUM(AV54:AV71)</f>
        <v>0</v>
      </c>
      <c r="AW72" s="34">
        <f>SUM(AW54:AW71)</f>
        <v>0</v>
      </c>
      <c r="AX72" s="35">
        <f>SUM(AX54:AX71)</f>
        <v>0</v>
      </c>
      <c r="AY72" s="20" t="s">
        <v>1909</v>
      </c>
      <c r="AZ72" s="33">
        <f>SUM(AZ54:AZ71)</f>
        <v>0</v>
      </c>
      <c r="BA72" s="34">
        <f>SUM(BA54:BA71)</f>
        <v>0</v>
      </c>
      <c r="BB72" s="34">
        <f>SUM(BB54:BB71)</f>
        <v>0</v>
      </c>
      <c r="BC72" s="35">
        <f>SUM(BC54:BC71)</f>
        <v>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</row>
    <row r="73" spans="1:83" ht="13.5" thickBot="1">
      <c r="A73" s="15"/>
      <c r="B73" s="15"/>
      <c r="C73" s="15"/>
      <c r="D73" s="15"/>
      <c r="E73" s="36">
        <f>SUM(B72:E72)</f>
        <v>73</v>
      </c>
      <c r="F73" s="15"/>
      <c r="G73" s="15"/>
      <c r="H73" s="15"/>
      <c r="I73" s="15"/>
      <c r="J73" s="36">
        <f>SUM(G72:J72)</f>
        <v>76</v>
      </c>
      <c r="K73" s="15"/>
      <c r="L73" s="15"/>
      <c r="M73" s="15"/>
      <c r="N73" s="15"/>
      <c r="O73" s="36">
        <f>SUM(L72:O72)</f>
        <v>67</v>
      </c>
      <c r="P73" s="15"/>
      <c r="Q73" s="15"/>
      <c r="R73" s="15"/>
      <c r="S73" s="15"/>
      <c r="T73" s="36">
        <f>SUM(Q72:T72)</f>
        <v>81</v>
      </c>
      <c r="U73" s="15"/>
      <c r="V73" s="15"/>
      <c r="W73" s="15"/>
      <c r="X73" s="15"/>
      <c r="Y73" s="36">
        <f>SUM(V72:Y72)</f>
        <v>68</v>
      </c>
      <c r="Z73" s="15"/>
      <c r="AA73" s="15"/>
      <c r="AB73" s="15"/>
      <c r="AC73" s="15"/>
      <c r="AD73" s="36">
        <f>SUM(AA72:AD72)</f>
        <v>72</v>
      </c>
      <c r="AE73" s="15"/>
      <c r="AF73" s="15"/>
      <c r="AG73" s="15"/>
      <c r="AH73" s="15"/>
      <c r="AI73" s="36">
        <f>SUM(AF72:AI72)</f>
        <v>71</v>
      </c>
      <c r="AJ73" s="15"/>
      <c r="AK73" s="15"/>
      <c r="AL73" s="15"/>
      <c r="AM73" s="15"/>
      <c r="AN73" s="36">
        <f>SUM(AK72:AN72)</f>
        <v>79</v>
      </c>
      <c r="AO73" s="15"/>
      <c r="AP73" s="15"/>
      <c r="AQ73" s="15"/>
      <c r="AR73" s="15"/>
      <c r="AS73" s="36">
        <f>SUM(AP72:AS72)</f>
        <v>0</v>
      </c>
      <c r="AT73" s="15"/>
      <c r="AU73" s="15"/>
      <c r="AV73" s="15"/>
      <c r="AW73" s="15"/>
      <c r="AX73" s="36">
        <f>SUM(AU72:AX72)</f>
        <v>0</v>
      </c>
      <c r="AY73" s="15"/>
      <c r="AZ73" s="15"/>
      <c r="BA73" s="15"/>
      <c r="BB73" s="15"/>
      <c r="BC73" s="36">
        <f>SUM(AZ72:BC72)</f>
        <v>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</row>
    <row r="74" spans="1:83" ht="12.75">
      <c r="A74" s="15"/>
      <c r="B74" s="15">
        <v>1</v>
      </c>
      <c r="C74" s="15">
        <v>1</v>
      </c>
      <c r="D74" s="15">
        <v>1</v>
      </c>
      <c r="E74" s="15">
        <v>1</v>
      </c>
      <c r="F74" s="15"/>
      <c r="G74" s="15">
        <v>1</v>
      </c>
      <c r="H74" s="15">
        <v>1</v>
      </c>
      <c r="I74" s="15">
        <v>1</v>
      </c>
      <c r="J74" s="15">
        <v>1</v>
      </c>
      <c r="K74" s="15"/>
      <c r="L74" s="15">
        <v>1</v>
      </c>
      <c r="M74" s="15">
        <v>1</v>
      </c>
      <c r="N74" s="15">
        <v>1</v>
      </c>
      <c r="O74" s="15">
        <v>1</v>
      </c>
      <c r="P74" s="15"/>
      <c r="Q74" s="15">
        <v>1</v>
      </c>
      <c r="R74" s="15">
        <v>1</v>
      </c>
      <c r="S74" s="15">
        <v>1</v>
      </c>
      <c r="T74" s="15">
        <v>1</v>
      </c>
      <c r="U74" s="15"/>
      <c r="V74" s="15">
        <v>1</v>
      </c>
      <c r="W74" s="15">
        <v>1</v>
      </c>
      <c r="X74" s="15">
        <v>1</v>
      </c>
      <c r="Y74" s="15">
        <v>1</v>
      </c>
      <c r="Z74" s="15"/>
      <c r="AA74" s="15">
        <v>1</v>
      </c>
      <c r="AB74" s="15">
        <v>1</v>
      </c>
      <c r="AC74" s="15">
        <v>1</v>
      </c>
      <c r="AD74" s="15">
        <v>1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</row>
    <row r="75" spans="1:8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</row>
    <row r="76" spans="1:83" ht="12.75">
      <c r="A76" s="14" t="s">
        <v>1998</v>
      </c>
      <c r="B76" s="15" t="s">
        <v>1972</v>
      </c>
      <c r="C76" s="15"/>
      <c r="D76" s="15"/>
      <c r="E76" s="15"/>
      <c r="F76" s="15"/>
      <c r="G76" s="15" t="s">
        <v>1973</v>
      </c>
      <c r="H76" s="15"/>
      <c r="I76" s="15"/>
      <c r="J76" s="15"/>
      <c r="K76" s="15"/>
      <c r="L76" s="15" t="s">
        <v>1974</v>
      </c>
      <c r="M76" s="15"/>
      <c r="N76" s="15"/>
      <c r="O76" s="15"/>
      <c r="P76" s="15"/>
      <c r="Q76" s="15" t="s">
        <v>1975</v>
      </c>
      <c r="R76" s="15"/>
      <c r="S76" s="15"/>
      <c r="T76" s="15"/>
      <c r="U76" s="15"/>
      <c r="V76" s="15" t="s">
        <v>1976</v>
      </c>
      <c r="W76" s="15"/>
      <c r="X76" s="15"/>
      <c r="Y76" s="15"/>
      <c r="Z76" s="15"/>
      <c r="AA76" s="15" t="s">
        <v>1977</v>
      </c>
      <c r="AB76" s="15"/>
      <c r="AC76" s="15"/>
      <c r="AD76" s="15"/>
      <c r="AE76" s="15"/>
      <c r="AF76" s="15" t="s">
        <v>1913</v>
      </c>
      <c r="AG76" s="15"/>
      <c r="AH76" s="15"/>
      <c r="AI76" s="15"/>
      <c r="AJ76" s="15"/>
      <c r="AK76" s="15" t="s">
        <v>1914</v>
      </c>
      <c r="AL76" s="15"/>
      <c r="AM76" s="15"/>
      <c r="AN76" s="15"/>
      <c r="AO76" s="15"/>
      <c r="AP76" s="15" t="s">
        <v>1914</v>
      </c>
      <c r="AQ76" s="15"/>
      <c r="AR76" s="15"/>
      <c r="AS76" s="15"/>
      <c r="AT76" s="15"/>
      <c r="AU76" s="15" t="s">
        <v>1914</v>
      </c>
      <c r="AV76" s="15"/>
      <c r="AW76" s="15"/>
      <c r="AX76" s="15"/>
      <c r="AY76" s="15"/>
      <c r="AZ76" s="15" t="s">
        <v>1914</v>
      </c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</row>
    <row r="77" spans="1:83" ht="13.5" thickBot="1">
      <c r="A77" s="15" t="s">
        <v>1933</v>
      </c>
      <c r="B77" s="50" t="s">
        <v>1999</v>
      </c>
      <c r="C77" s="50"/>
      <c r="D77" s="50"/>
      <c r="E77" s="50"/>
      <c r="F77" s="15"/>
      <c r="G77" s="50" t="s">
        <v>2000</v>
      </c>
      <c r="H77" s="50"/>
      <c r="I77" s="50"/>
      <c r="J77" s="50"/>
      <c r="K77" s="15"/>
      <c r="L77" s="50" t="s">
        <v>2001</v>
      </c>
      <c r="M77" s="50"/>
      <c r="N77" s="50"/>
      <c r="O77" s="50"/>
      <c r="P77" s="15"/>
      <c r="Q77" s="50" t="s">
        <v>2002</v>
      </c>
      <c r="R77" s="50"/>
      <c r="S77" s="50"/>
      <c r="T77" s="50"/>
      <c r="U77" s="15"/>
      <c r="V77" s="50" t="s">
        <v>2003</v>
      </c>
      <c r="W77" s="50"/>
      <c r="X77" s="50"/>
      <c r="Y77" s="50"/>
      <c r="Z77" s="15"/>
      <c r="AA77" s="50" t="s">
        <v>2004</v>
      </c>
      <c r="AB77" s="50"/>
      <c r="AC77" s="50"/>
      <c r="AD77" s="50"/>
      <c r="AE77" s="15"/>
      <c r="AF77" s="50" t="s">
        <v>2005</v>
      </c>
      <c r="AG77" s="50"/>
      <c r="AH77" s="50"/>
      <c r="AI77" s="50"/>
      <c r="AJ77" s="15"/>
      <c r="AK77" s="50" t="s">
        <v>2006</v>
      </c>
      <c r="AL77" s="50"/>
      <c r="AM77" s="50"/>
      <c r="AN77" s="50"/>
      <c r="AO77" s="15"/>
      <c r="AP77" s="50" t="s">
        <v>1990</v>
      </c>
      <c r="AQ77" s="50"/>
      <c r="AR77" s="50"/>
      <c r="AS77" s="50"/>
      <c r="AT77" s="15"/>
      <c r="AU77" s="50" t="s">
        <v>1985</v>
      </c>
      <c r="AV77" s="50"/>
      <c r="AW77" s="50"/>
      <c r="AX77" s="50"/>
      <c r="AY77" s="15"/>
      <c r="AZ77" s="50" t="s">
        <v>1986</v>
      </c>
      <c r="BA77" s="50"/>
      <c r="BB77" s="50"/>
      <c r="BC77" s="50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</row>
    <row r="78" spans="1:83" ht="13.5" thickBot="1">
      <c r="A78" s="16" t="s">
        <v>1949</v>
      </c>
      <c r="B78" s="17">
        <v>1</v>
      </c>
      <c r="C78" s="18">
        <v>2</v>
      </c>
      <c r="D78" s="18">
        <v>3</v>
      </c>
      <c r="E78" s="19">
        <v>4</v>
      </c>
      <c r="F78" s="20" t="s">
        <v>1949</v>
      </c>
      <c r="G78" s="17">
        <v>1</v>
      </c>
      <c r="H78" s="18">
        <v>2</v>
      </c>
      <c r="I78" s="18">
        <v>3</v>
      </c>
      <c r="J78" s="19">
        <v>4</v>
      </c>
      <c r="K78" s="20" t="s">
        <v>1949</v>
      </c>
      <c r="L78" s="17">
        <v>1</v>
      </c>
      <c r="M78" s="18">
        <v>2</v>
      </c>
      <c r="N78" s="18">
        <v>3</v>
      </c>
      <c r="O78" s="19">
        <v>4</v>
      </c>
      <c r="P78" s="20" t="s">
        <v>1949</v>
      </c>
      <c r="Q78" s="17">
        <v>1</v>
      </c>
      <c r="R78" s="18">
        <v>2</v>
      </c>
      <c r="S78" s="18">
        <v>3</v>
      </c>
      <c r="T78" s="19">
        <v>4</v>
      </c>
      <c r="U78" s="20" t="s">
        <v>1949</v>
      </c>
      <c r="V78" s="17">
        <v>1</v>
      </c>
      <c r="W78" s="18">
        <v>2</v>
      </c>
      <c r="X78" s="18">
        <v>3</v>
      </c>
      <c r="Y78" s="19">
        <v>4</v>
      </c>
      <c r="Z78" s="20" t="s">
        <v>1949</v>
      </c>
      <c r="AA78" s="17">
        <v>1</v>
      </c>
      <c r="AB78" s="18">
        <v>2</v>
      </c>
      <c r="AC78" s="18">
        <v>3</v>
      </c>
      <c r="AD78" s="19">
        <v>4</v>
      </c>
      <c r="AE78" s="20" t="s">
        <v>1949</v>
      </c>
      <c r="AF78" s="17">
        <v>1</v>
      </c>
      <c r="AG78" s="18">
        <v>2</v>
      </c>
      <c r="AH78" s="18">
        <v>3</v>
      </c>
      <c r="AI78" s="19">
        <v>4</v>
      </c>
      <c r="AJ78" s="20" t="s">
        <v>1949</v>
      </c>
      <c r="AK78" s="17">
        <v>1</v>
      </c>
      <c r="AL78" s="18">
        <v>2</v>
      </c>
      <c r="AM78" s="18">
        <v>3</v>
      </c>
      <c r="AN78" s="19">
        <v>4</v>
      </c>
      <c r="AO78" s="20" t="s">
        <v>1949</v>
      </c>
      <c r="AP78" s="17">
        <v>1</v>
      </c>
      <c r="AQ78" s="18">
        <v>2</v>
      </c>
      <c r="AR78" s="18">
        <v>3</v>
      </c>
      <c r="AS78" s="19">
        <v>4</v>
      </c>
      <c r="AT78" s="20" t="s">
        <v>1949</v>
      </c>
      <c r="AU78" s="17">
        <v>1</v>
      </c>
      <c r="AV78" s="18">
        <v>2</v>
      </c>
      <c r="AW78" s="18">
        <v>3</v>
      </c>
      <c r="AX78" s="19">
        <v>4</v>
      </c>
      <c r="AY78" s="20" t="s">
        <v>1949</v>
      </c>
      <c r="AZ78" s="17">
        <v>1</v>
      </c>
      <c r="BA78" s="18">
        <v>2</v>
      </c>
      <c r="BB78" s="18">
        <v>3</v>
      </c>
      <c r="BC78" s="19">
        <v>4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</row>
    <row r="79" spans="1:83" ht="12.75">
      <c r="A79" s="21">
        <v>1</v>
      </c>
      <c r="B79" s="22">
        <v>1</v>
      </c>
      <c r="C79" s="23">
        <v>1</v>
      </c>
      <c r="D79" s="23">
        <v>1</v>
      </c>
      <c r="E79" s="24"/>
      <c r="F79" s="21">
        <v>1</v>
      </c>
      <c r="G79" s="22">
        <v>1</v>
      </c>
      <c r="H79" s="23">
        <v>1</v>
      </c>
      <c r="I79" s="23">
        <v>1</v>
      </c>
      <c r="J79" s="24"/>
      <c r="K79" s="21">
        <v>1</v>
      </c>
      <c r="L79" s="22">
        <v>1</v>
      </c>
      <c r="M79" s="23">
        <v>1</v>
      </c>
      <c r="N79" s="23">
        <v>1</v>
      </c>
      <c r="O79" s="24"/>
      <c r="P79" s="21">
        <v>1</v>
      </c>
      <c r="Q79" s="22">
        <v>1</v>
      </c>
      <c r="R79" s="23">
        <v>2</v>
      </c>
      <c r="S79" s="23">
        <v>1</v>
      </c>
      <c r="T79" s="24"/>
      <c r="U79" s="21">
        <v>1</v>
      </c>
      <c r="V79" s="22">
        <v>1</v>
      </c>
      <c r="W79" s="23">
        <v>1</v>
      </c>
      <c r="X79" s="23">
        <v>1</v>
      </c>
      <c r="Y79" s="24"/>
      <c r="Z79" s="21">
        <v>1</v>
      </c>
      <c r="AA79" s="22">
        <v>1</v>
      </c>
      <c r="AB79" s="23">
        <v>1</v>
      </c>
      <c r="AC79" s="23">
        <v>1</v>
      </c>
      <c r="AD79" s="24"/>
      <c r="AE79" s="21">
        <v>1</v>
      </c>
      <c r="AF79" s="22">
        <v>1</v>
      </c>
      <c r="AG79" s="23">
        <v>1</v>
      </c>
      <c r="AH79" s="23">
        <v>1</v>
      </c>
      <c r="AI79" s="24"/>
      <c r="AJ79" s="21">
        <v>1</v>
      </c>
      <c r="AK79" s="22">
        <v>1</v>
      </c>
      <c r="AL79" s="23">
        <v>1</v>
      </c>
      <c r="AM79" s="23">
        <v>1</v>
      </c>
      <c r="AN79" s="24"/>
      <c r="AO79" s="21">
        <v>1</v>
      </c>
      <c r="AP79" s="22"/>
      <c r="AQ79" s="23"/>
      <c r="AR79" s="23"/>
      <c r="AS79" s="24"/>
      <c r="AT79" s="21">
        <v>1</v>
      </c>
      <c r="AU79" s="22"/>
      <c r="AV79" s="23"/>
      <c r="AW79" s="23"/>
      <c r="AX79" s="24"/>
      <c r="AY79" s="21">
        <v>1</v>
      </c>
      <c r="AZ79" s="22"/>
      <c r="BA79" s="23"/>
      <c r="BB79" s="23"/>
      <c r="BC79" s="23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</row>
    <row r="80" spans="1:83" ht="12.75">
      <c r="A80" s="25">
        <v>2</v>
      </c>
      <c r="B80" s="26">
        <v>2</v>
      </c>
      <c r="C80" s="27">
        <v>1</v>
      </c>
      <c r="D80" s="27">
        <v>1</v>
      </c>
      <c r="E80" s="28"/>
      <c r="F80" s="25">
        <v>2</v>
      </c>
      <c r="G80" s="26">
        <v>1</v>
      </c>
      <c r="H80" s="27">
        <v>1</v>
      </c>
      <c r="I80" s="27">
        <v>1</v>
      </c>
      <c r="J80" s="28"/>
      <c r="K80" s="25">
        <v>2</v>
      </c>
      <c r="L80" s="26">
        <v>1</v>
      </c>
      <c r="M80" s="27">
        <v>2</v>
      </c>
      <c r="N80" s="27">
        <v>1</v>
      </c>
      <c r="O80" s="28"/>
      <c r="P80" s="25">
        <v>2</v>
      </c>
      <c r="Q80" s="26">
        <v>1</v>
      </c>
      <c r="R80" s="27">
        <v>3</v>
      </c>
      <c r="S80" s="27">
        <v>1</v>
      </c>
      <c r="T80" s="28"/>
      <c r="U80" s="25">
        <v>2</v>
      </c>
      <c r="V80" s="26">
        <v>2</v>
      </c>
      <c r="W80" s="27">
        <v>1</v>
      </c>
      <c r="X80" s="27">
        <v>2</v>
      </c>
      <c r="Y80" s="28"/>
      <c r="Z80" s="25">
        <v>2</v>
      </c>
      <c r="AA80" s="26">
        <v>2</v>
      </c>
      <c r="AB80" s="27">
        <v>1</v>
      </c>
      <c r="AC80" s="27">
        <v>2</v>
      </c>
      <c r="AD80" s="28"/>
      <c r="AE80" s="25">
        <v>2</v>
      </c>
      <c r="AF80" s="26">
        <v>2</v>
      </c>
      <c r="AG80" s="27">
        <v>1</v>
      </c>
      <c r="AH80" s="27">
        <v>2</v>
      </c>
      <c r="AI80" s="28"/>
      <c r="AJ80" s="25">
        <v>2</v>
      </c>
      <c r="AK80" s="26">
        <v>1</v>
      </c>
      <c r="AL80" s="27">
        <v>1</v>
      </c>
      <c r="AM80" s="27">
        <v>2</v>
      </c>
      <c r="AN80" s="28"/>
      <c r="AO80" s="25">
        <v>2</v>
      </c>
      <c r="AP80" s="26"/>
      <c r="AQ80" s="27"/>
      <c r="AR80" s="27"/>
      <c r="AS80" s="28"/>
      <c r="AT80" s="25">
        <v>2</v>
      </c>
      <c r="AU80" s="26"/>
      <c r="AV80" s="27"/>
      <c r="AW80" s="27"/>
      <c r="AX80" s="28"/>
      <c r="AY80" s="25">
        <v>2</v>
      </c>
      <c r="AZ80" s="26"/>
      <c r="BA80" s="27"/>
      <c r="BB80" s="27"/>
      <c r="BC80" s="27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</row>
    <row r="81" spans="1:83" ht="12.75">
      <c r="A81" s="25">
        <v>3</v>
      </c>
      <c r="B81" s="26">
        <v>1</v>
      </c>
      <c r="C81" s="27">
        <v>1</v>
      </c>
      <c r="D81" s="27">
        <v>1</v>
      </c>
      <c r="E81" s="28"/>
      <c r="F81" s="25">
        <v>3</v>
      </c>
      <c r="G81" s="26">
        <v>1</v>
      </c>
      <c r="H81" s="27">
        <v>1</v>
      </c>
      <c r="I81" s="27">
        <v>1</v>
      </c>
      <c r="J81" s="28"/>
      <c r="K81" s="25">
        <v>3</v>
      </c>
      <c r="L81" s="26">
        <v>1</v>
      </c>
      <c r="M81" s="27">
        <v>1</v>
      </c>
      <c r="N81" s="27">
        <v>2</v>
      </c>
      <c r="O81" s="28"/>
      <c r="P81" s="25">
        <v>3</v>
      </c>
      <c r="Q81" s="26">
        <v>2</v>
      </c>
      <c r="R81" s="27">
        <v>1</v>
      </c>
      <c r="S81" s="27">
        <v>3</v>
      </c>
      <c r="T81" s="28"/>
      <c r="U81" s="25">
        <v>3</v>
      </c>
      <c r="V81" s="26">
        <v>3</v>
      </c>
      <c r="W81" s="27">
        <v>1</v>
      </c>
      <c r="X81" s="27">
        <v>2</v>
      </c>
      <c r="Y81" s="28"/>
      <c r="Z81" s="25">
        <v>3</v>
      </c>
      <c r="AA81" s="26">
        <v>1</v>
      </c>
      <c r="AB81" s="27">
        <v>1</v>
      </c>
      <c r="AC81" s="27">
        <v>1</v>
      </c>
      <c r="AD81" s="28"/>
      <c r="AE81" s="25">
        <v>3</v>
      </c>
      <c r="AF81" s="26">
        <v>2</v>
      </c>
      <c r="AG81" s="27">
        <v>1</v>
      </c>
      <c r="AH81" s="27">
        <v>1</v>
      </c>
      <c r="AI81" s="28"/>
      <c r="AJ81" s="25">
        <v>3</v>
      </c>
      <c r="AK81" s="26">
        <v>1</v>
      </c>
      <c r="AL81" s="27">
        <v>1</v>
      </c>
      <c r="AM81" s="27">
        <v>2</v>
      </c>
      <c r="AN81" s="28"/>
      <c r="AO81" s="25">
        <v>3</v>
      </c>
      <c r="AP81" s="26"/>
      <c r="AQ81" s="27"/>
      <c r="AR81" s="27"/>
      <c r="AS81" s="28"/>
      <c r="AT81" s="25">
        <v>3</v>
      </c>
      <c r="AU81" s="26"/>
      <c r="AV81" s="27"/>
      <c r="AW81" s="27"/>
      <c r="AX81" s="28"/>
      <c r="AY81" s="25">
        <v>3</v>
      </c>
      <c r="AZ81" s="26"/>
      <c r="BA81" s="27"/>
      <c r="BB81" s="27"/>
      <c r="BC81" s="27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</row>
    <row r="82" spans="1:83" ht="12.75">
      <c r="A82" s="25">
        <v>4</v>
      </c>
      <c r="B82" s="26">
        <v>2</v>
      </c>
      <c r="C82" s="27">
        <v>2</v>
      </c>
      <c r="D82" s="27">
        <v>3</v>
      </c>
      <c r="E82" s="28"/>
      <c r="F82" s="25">
        <v>4</v>
      </c>
      <c r="G82" s="26">
        <v>3</v>
      </c>
      <c r="H82" s="27">
        <v>3</v>
      </c>
      <c r="I82" s="27">
        <v>2</v>
      </c>
      <c r="J82" s="28"/>
      <c r="K82" s="25">
        <v>4</v>
      </c>
      <c r="L82" s="26">
        <v>2</v>
      </c>
      <c r="M82" s="27">
        <v>3</v>
      </c>
      <c r="N82" s="27">
        <v>1</v>
      </c>
      <c r="O82" s="28"/>
      <c r="P82" s="25">
        <v>4</v>
      </c>
      <c r="Q82" s="26">
        <v>1</v>
      </c>
      <c r="R82" s="27">
        <v>1</v>
      </c>
      <c r="S82" s="27">
        <v>2</v>
      </c>
      <c r="T82" s="28"/>
      <c r="U82" s="25">
        <v>4</v>
      </c>
      <c r="V82" s="26">
        <v>2</v>
      </c>
      <c r="W82" s="27">
        <v>1</v>
      </c>
      <c r="X82" s="27">
        <v>2</v>
      </c>
      <c r="Y82" s="28"/>
      <c r="Z82" s="25">
        <v>4</v>
      </c>
      <c r="AA82" s="26">
        <v>2</v>
      </c>
      <c r="AB82" s="27">
        <v>6</v>
      </c>
      <c r="AC82" s="27">
        <v>1</v>
      </c>
      <c r="AD82" s="28"/>
      <c r="AE82" s="25">
        <v>4</v>
      </c>
      <c r="AF82" s="26">
        <v>2</v>
      </c>
      <c r="AG82" s="27">
        <v>3</v>
      </c>
      <c r="AH82" s="27">
        <v>1</v>
      </c>
      <c r="AI82" s="28"/>
      <c r="AJ82" s="25">
        <v>4</v>
      </c>
      <c r="AK82" s="26">
        <v>7</v>
      </c>
      <c r="AL82" s="27">
        <v>2</v>
      </c>
      <c r="AM82" s="27">
        <v>2</v>
      </c>
      <c r="AN82" s="28"/>
      <c r="AO82" s="25">
        <v>4</v>
      </c>
      <c r="AP82" s="26"/>
      <c r="AQ82" s="27"/>
      <c r="AR82" s="27"/>
      <c r="AS82" s="28"/>
      <c r="AT82" s="25">
        <v>4</v>
      </c>
      <c r="AU82" s="26"/>
      <c r="AV82" s="27"/>
      <c r="AW82" s="27"/>
      <c r="AX82" s="28"/>
      <c r="AY82" s="25">
        <v>4</v>
      </c>
      <c r="AZ82" s="26"/>
      <c r="BA82" s="27"/>
      <c r="BB82" s="27"/>
      <c r="BC82" s="27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</row>
    <row r="83" spans="1:83" ht="12.75">
      <c r="A83" s="25">
        <v>5</v>
      </c>
      <c r="B83" s="26">
        <v>1</v>
      </c>
      <c r="C83" s="27">
        <v>1</v>
      </c>
      <c r="D83" s="27">
        <v>1</v>
      </c>
      <c r="E83" s="28"/>
      <c r="F83" s="25">
        <v>5</v>
      </c>
      <c r="G83" s="26">
        <v>1</v>
      </c>
      <c r="H83" s="27">
        <v>1</v>
      </c>
      <c r="I83" s="27">
        <v>1</v>
      </c>
      <c r="J83" s="28"/>
      <c r="K83" s="25">
        <v>5</v>
      </c>
      <c r="L83" s="26">
        <v>1</v>
      </c>
      <c r="M83" s="27">
        <v>1</v>
      </c>
      <c r="N83" s="27">
        <v>1</v>
      </c>
      <c r="O83" s="28"/>
      <c r="P83" s="25">
        <v>5</v>
      </c>
      <c r="Q83" s="26">
        <v>1</v>
      </c>
      <c r="R83" s="27">
        <v>1</v>
      </c>
      <c r="S83" s="27">
        <v>1</v>
      </c>
      <c r="T83" s="28"/>
      <c r="U83" s="25">
        <v>5</v>
      </c>
      <c r="V83" s="26">
        <v>1</v>
      </c>
      <c r="W83" s="27">
        <v>1</v>
      </c>
      <c r="X83" s="27">
        <v>1</v>
      </c>
      <c r="Y83" s="28"/>
      <c r="Z83" s="25">
        <v>5</v>
      </c>
      <c r="AA83" s="26">
        <v>2</v>
      </c>
      <c r="AB83" s="27">
        <v>2</v>
      </c>
      <c r="AC83" s="27">
        <v>2</v>
      </c>
      <c r="AD83" s="28"/>
      <c r="AE83" s="25">
        <v>5</v>
      </c>
      <c r="AF83" s="26">
        <v>1</v>
      </c>
      <c r="AG83" s="27">
        <v>1</v>
      </c>
      <c r="AH83" s="27">
        <v>3</v>
      </c>
      <c r="AI83" s="28"/>
      <c r="AJ83" s="25">
        <v>5</v>
      </c>
      <c r="AK83" s="26">
        <v>3</v>
      </c>
      <c r="AL83" s="27">
        <v>4</v>
      </c>
      <c r="AM83" s="27">
        <v>1</v>
      </c>
      <c r="AN83" s="28"/>
      <c r="AO83" s="25">
        <v>5</v>
      </c>
      <c r="AP83" s="26"/>
      <c r="AQ83" s="27"/>
      <c r="AR83" s="27"/>
      <c r="AS83" s="28"/>
      <c r="AT83" s="25">
        <v>5</v>
      </c>
      <c r="AU83" s="26"/>
      <c r="AV83" s="27"/>
      <c r="AW83" s="27"/>
      <c r="AX83" s="28"/>
      <c r="AY83" s="25">
        <v>5</v>
      </c>
      <c r="AZ83" s="26"/>
      <c r="BA83" s="27"/>
      <c r="BB83" s="27"/>
      <c r="BC83" s="27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</row>
    <row r="84" spans="1:83" ht="12.75">
      <c r="A84" s="25">
        <v>6</v>
      </c>
      <c r="B84" s="26">
        <v>1</v>
      </c>
      <c r="C84" s="27">
        <v>1</v>
      </c>
      <c r="D84" s="27">
        <v>1</v>
      </c>
      <c r="E84" s="28"/>
      <c r="F84" s="25">
        <v>6</v>
      </c>
      <c r="G84" s="26">
        <v>1</v>
      </c>
      <c r="H84" s="27">
        <v>2</v>
      </c>
      <c r="I84" s="27">
        <v>1</v>
      </c>
      <c r="J84" s="28"/>
      <c r="K84" s="25">
        <v>6</v>
      </c>
      <c r="L84" s="26">
        <v>1</v>
      </c>
      <c r="M84" s="27">
        <v>1</v>
      </c>
      <c r="N84" s="27">
        <v>1</v>
      </c>
      <c r="O84" s="28"/>
      <c r="P84" s="25">
        <v>6</v>
      </c>
      <c r="Q84" s="26">
        <v>1</v>
      </c>
      <c r="R84" s="27">
        <v>1</v>
      </c>
      <c r="S84" s="27">
        <v>1</v>
      </c>
      <c r="T84" s="28"/>
      <c r="U84" s="25">
        <v>6</v>
      </c>
      <c r="V84" s="26">
        <v>3</v>
      </c>
      <c r="W84" s="27">
        <v>2</v>
      </c>
      <c r="X84" s="27">
        <v>1</v>
      </c>
      <c r="Y84" s="28"/>
      <c r="Z84" s="25">
        <v>6</v>
      </c>
      <c r="AA84" s="26">
        <v>1</v>
      </c>
      <c r="AB84" s="27">
        <v>1</v>
      </c>
      <c r="AC84" s="27">
        <v>2</v>
      </c>
      <c r="AD84" s="28"/>
      <c r="AE84" s="25">
        <v>6</v>
      </c>
      <c r="AF84" s="26">
        <v>3</v>
      </c>
      <c r="AG84" s="27">
        <v>1</v>
      </c>
      <c r="AH84" s="27">
        <v>4</v>
      </c>
      <c r="AI84" s="28"/>
      <c r="AJ84" s="25">
        <v>6</v>
      </c>
      <c r="AK84" s="26">
        <v>1</v>
      </c>
      <c r="AL84" s="27">
        <v>1</v>
      </c>
      <c r="AM84" s="27">
        <v>1</v>
      </c>
      <c r="AN84" s="28"/>
      <c r="AO84" s="25">
        <v>6</v>
      </c>
      <c r="AP84" s="26"/>
      <c r="AQ84" s="27"/>
      <c r="AR84" s="27"/>
      <c r="AS84" s="28"/>
      <c r="AT84" s="25">
        <v>6</v>
      </c>
      <c r="AU84" s="26"/>
      <c r="AV84" s="27"/>
      <c r="AW84" s="27"/>
      <c r="AX84" s="28"/>
      <c r="AY84" s="25">
        <v>6</v>
      </c>
      <c r="AZ84" s="26"/>
      <c r="BA84" s="27"/>
      <c r="BB84" s="27"/>
      <c r="BC84" s="27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</row>
    <row r="85" spans="1:83" ht="12.75">
      <c r="A85" s="25">
        <v>7</v>
      </c>
      <c r="B85" s="26">
        <v>1</v>
      </c>
      <c r="C85" s="27">
        <v>1</v>
      </c>
      <c r="D85" s="27">
        <v>1</v>
      </c>
      <c r="E85" s="28"/>
      <c r="F85" s="25">
        <v>7</v>
      </c>
      <c r="G85" s="26">
        <v>1</v>
      </c>
      <c r="H85" s="27">
        <v>1</v>
      </c>
      <c r="I85" s="27">
        <v>1</v>
      </c>
      <c r="J85" s="28"/>
      <c r="K85" s="25">
        <v>7</v>
      </c>
      <c r="L85" s="26">
        <v>1</v>
      </c>
      <c r="M85" s="27">
        <v>1</v>
      </c>
      <c r="N85" s="27">
        <v>1</v>
      </c>
      <c r="O85" s="28"/>
      <c r="P85" s="25">
        <v>7</v>
      </c>
      <c r="Q85" s="26">
        <v>1</v>
      </c>
      <c r="R85" s="27">
        <v>1</v>
      </c>
      <c r="S85" s="27">
        <v>1</v>
      </c>
      <c r="T85" s="28"/>
      <c r="U85" s="25">
        <v>7</v>
      </c>
      <c r="V85" s="26">
        <v>1</v>
      </c>
      <c r="W85" s="27">
        <v>1</v>
      </c>
      <c r="X85" s="27">
        <v>2</v>
      </c>
      <c r="Y85" s="28"/>
      <c r="Z85" s="25">
        <v>7</v>
      </c>
      <c r="AA85" s="26">
        <v>1</v>
      </c>
      <c r="AB85" s="27">
        <v>1</v>
      </c>
      <c r="AC85" s="27">
        <v>1</v>
      </c>
      <c r="AD85" s="28"/>
      <c r="AE85" s="25">
        <v>7</v>
      </c>
      <c r="AF85" s="26">
        <v>1</v>
      </c>
      <c r="AG85" s="27">
        <v>1</v>
      </c>
      <c r="AH85" s="27">
        <v>1</v>
      </c>
      <c r="AI85" s="28"/>
      <c r="AJ85" s="25">
        <v>7</v>
      </c>
      <c r="AK85" s="26">
        <v>1</v>
      </c>
      <c r="AL85" s="27">
        <v>1</v>
      </c>
      <c r="AM85" s="27">
        <v>2</v>
      </c>
      <c r="AN85" s="28"/>
      <c r="AO85" s="25">
        <v>7</v>
      </c>
      <c r="AP85" s="26"/>
      <c r="AQ85" s="27"/>
      <c r="AR85" s="27"/>
      <c r="AS85" s="28"/>
      <c r="AT85" s="25">
        <v>7</v>
      </c>
      <c r="AU85" s="26"/>
      <c r="AV85" s="27"/>
      <c r="AW85" s="27"/>
      <c r="AX85" s="28"/>
      <c r="AY85" s="25">
        <v>7</v>
      </c>
      <c r="AZ85" s="26"/>
      <c r="BA85" s="27"/>
      <c r="BB85" s="27"/>
      <c r="BC85" s="27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</row>
    <row r="86" spans="1:83" ht="12.75">
      <c r="A86" s="25">
        <v>8</v>
      </c>
      <c r="B86" s="26">
        <v>2</v>
      </c>
      <c r="C86" s="27">
        <v>1</v>
      </c>
      <c r="D86" s="27">
        <v>1</v>
      </c>
      <c r="E86" s="28"/>
      <c r="F86" s="25">
        <v>8</v>
      </c>
      <c r="G86" s="26">
        <v>1</v>
      </c>
      <c r="H86" s="27">
        <v>2</v>
      </c>
      <c r="I86" s="27">
        <v>2</v>
      </c>
      <c r="J86" s="28"/>
      <c r="K86" s="25">
        <v>8</v>
      </c>
      <c r="L86" s="26">
        <v>1</v>
      </c>
      <c r="M86" s="27">
        <v>1</v>
      </c>
      <c r="N86" s="27">
        <v>1</v>
      </c>
      <c r="O86" s="28"/>
      <c r="P86" s="25">
        <v>8</v>
      </c>
      <c r="Q86" s="26">
        <v>1</v>
      </c>
      <c r="R86" s="27">
        <v>1</v>
      </c>
      <c r="S86" s="27">
        <v>1</v>
      </c>
      <c r="T86" s="28"/>
      <c r="U86" s="25">
        <v>8</v>
      </c>
      <c r="V86" s="26">
        <v>1</v>
      </c>
      <c r="W86" s="27">
        <v>1</v>
      </c>
      <c r="X86" s="27">
        <v>1</v>
      </c>
      <c r="Y86" s="28"/>
      <c r="Z86" s="25">
        <v>8</v>
      </c>
      <c r="AA86" s="26">
        <v>1</v>
      </c>
      <c r="AB86" s="27">
        <v>2</v>
      </c>
      <c r="AC86" s="27">
        <v>1</v>
      </c>
      <c r="AD86" s="28"/>
      <c r="AE86" s="25">
        <v>8</v>
      </c>
      <c r="AF86" s="26">
        <v>1</v>
      </c>
      <c r="AG86" s="27">
        <v>1</v>
      </c>
      <c r="AH86" s="27">
        <v>1</v>
      </c>
      <c r="AI86" s="28"/>
      <c r="AJ86" s="25">
        <v>8</v>
      </c>
      <c r="AK86" s="26">
        <v>1</v>
      </c>
      <c r="AL86" s="27">
        <v>1</v>
      </c>
      <c r="AM86" s="27">
        <v>1</v>
      </c>
      <c r="AN86" s="28"/>
      <c r="AO86" s="25">
        <v>8</v>
      </c>
      <c r="AP86" s="26"/>
      <c r="AQ86" s="27"/>
      <c r="AR86" s="27"/>
      <c r="AS86" s="28"/>
      <c r="AT86" s="25">
        <v>8</v>
      </c>
      <c r="AU86" s="26"/>
      <c r="AV86" s="27"/>
      <c r="AW86" s="27"/>
      <c r="AX86" s="28"/>
      <c r="AY86" s="25">
        <v>8</v>
      </c>
      <c r="AZ86" s="26"/>
      <c r="BA86" s="27"/>
      <c r="BB86" s="27"/>
      <c r="BC86" s="27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</row>
    <row r="87" spans="1:83" ht="12.75">
      <c r="A87" s="25">
        <v>9</v>
      </c>
      <c r="B87" s="26">
        <v>2</v>
      </c>
      <c r="C87" s="27">
        <v>1</v>
      </c>
      <c r="D87" s="27">
        <v>2</v>
      </c>
      <c r="E87" s="28"/>
      <c r="F87" s="25">
        <v>9</v>
      </c>
      <c r="G87" s="26">
        <v>1</v>
      </c>
      <c r="H87" s="27">
        <v>1</v>
      </c>
      <c r="I87" s="27">
        <v>2</v>
      </c>
      <c r="J87" s="28"/>
      <c r="K87" s="25">
        <v>9</v>
      </c>
      <c r="L87" s="26">
        <v>2</v>
      </c>
      <c r="M87" s="27">
        <v>1</v>
      </c>
      <c r="N87" s="27">
        <v>1</v>
      </c>
      <c r="O87" s="28"/>
      <c r="P87" s="25">
        <v>9</v>
      </c>
      <c r="Q87" s="26">
        <v>1</v>
      </c>
      <c r="R87" s="27">
        <v>2</v>
      </c>
      <c r="S87" s="27">
        <v>2</v>
      </c>
      <c r="T87" s="28"/>
      <c r="U87" s="25">
        <v>9</v>
      </c>
      <c r="V87" s="26">
        <v>2</v>
      </c>
      <c r="W87" s="27">
        <v>2</v>
      </c>
      <c r="X87" s="27">
        <v>2</v>
      </c>
      <c r="Y87" s="28"/>
      <c r="Z87" s="25">
        <v>9</v>
      </c>
      <c r="AA87" s="26">
        <v>2</v>
      </c>
      <c r="AB87" s="27">
        <v>2</v>
      </c>
      <c r="AC87" s="27">
        <v>1</v>
      </c>
      <c r="AD87" s="28"/>
      <c r="AE87" s="25">
        <v>9</v>
      </c>
      <c r="AF87" s="26">
        <v>2</v>
      </c>
      <c r="AG87" s="27">
        <v>1</v>
      </c>
      <c r="AH87" s="27">
        <v>2</v>
      </c>
      <c r="AI87" s="28"/>
      <c r="AJ87" s="25">
        <v>9</v>
      </c>
      <c r="AK87" s="26">
        <v>1</v>
      </c>
      <c r="AL87" s="27">
        <v>1</v>
      </c>
      <c r="AM87" s="27">
        <v>2</v>
      </c>
      <c r="AN87" s="28"/>
      <c r="AO87" s="25">
        <v>9</v>
      </c>
      <c r="AP87" s="26"/>
      <c r="AQ87" s="27"/>
      <c r="AR87" s="27"/>
      <c r="AS87" s="28"/>
      <c r="AT87" s="25">
        <v>9</v>
      </c>
      <c r="AU87" s="26"/>
      <c r="AV87" s="27"/>
      <c r="AW87" s="27"/>
      <c r="AX87" s="28"/>
      <c r="AY87" s="25">
        <v>9</v>
      </c>
      <c r="AZ87" s="26"/>
      <c r="BA87" s="27"/>
      <c r="BB87" s="27"/>
      <c r="BC87" s="27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</row>
    <row r="88" spans="1:83" ht="12.75">
      <c r="A88" s="25">
        <v>10</v>
      </c>
      <c r="B88" s="26">
        <v>2</v>
      </c>
      <c r="C88" s="27">
        <v>1</v>
      </c>
      <c r="D88" s="27">
        <v>1</v>
      </c>
      <c r="E88" s="28"/>
      <c r="F88" s="25">
        <v>10</v>
      </c>
      <c r="G88" s="26">
        <v>2</v>
      </c>
      <c r="H88" s="27">
        <v>1</v>
      </c>
      <c r="I88" s="27">
        <v>1</v>
      </c>
      <c r="J88" s="28"/>
      <c r="K88" s="25">
        <v>10</v>
      </c>
      <c r="L88" s="26">
        <v>1</v>
      </c>
      <c r="M88" s="27">
        <v>1</v>
      </c>
      <c r="N88" s="27">
        <v>2</v>
      </c>
      <c r="O88" s="28"/>
      <c r="P88" s="25">
        <v>10</v>
      </c>
      <c r="Q88" s="26">
        <v>2</v>
      </c>
      <c r="R88" s="27">
        <v>1</v>
      </c>
      <c r="S88" s="27">
        <v>1</v>
      </c>
      <c r="T88" s="28"/>
      <c r="U88" s="25">
        <v>10</v>
      </c>
      <c r="V88" s="26">
        <v>1</v>
      </c>
      <c r="W88" s="27">
        <v>2</v>
      </c>
      <c r="X88" s="27">
        <v>1</v>
      </c>
      <c r="Y88" s="28"/>
      <c r="Z88" s="25">
        <v>10</v>
      </c>
      <c r="AA88" s="26">
        <v>1</v>
      </c>
      <c r="AB88" s="27">
        <v>1</v>
      </c>
      <c r="AC88" s="27">
        <v>1</v>
      </c>
      <c r="AD88" s="28"/>
      <c r="AE88" s="25">
        <v>10</v>
      </c>
      <c r="AF88" s="26">
        <v>1</v>
      </c>
      <c r="AG88" s="27">
        <v>1</v>
      </c>
      <c r="AH88" s="27">
        <v>2</v>
      </c>
      <c r="AI88" s="28"/>
      <c r="AJ88" s="25">
        <v>10</v>
      </c>
      <c r="AK88" s="26">
        <v>2</v>
      </c>
      <c r="AL88" s="27">
        <v>1</v>
      </c>
      <c r="AM88" s="27">
        <v>2</v>
      </c>
      <c r="AN88" s="28"/>
      <c r="AO88" s="25">
        <v>10</v>
      </c>
      <c r="AP88" s="26"/>
      <c r="AQ88" s="27"/>
      <c r="AR88" s="27"/>
      <c r="AS88" s="28"/>
      <c r="AT88" s="25">
        <v>10</v>
      </c>
      <c r="AU88" s="26"/>
      <c r="AV88" s="27"/>
      <c r="AW88" s="27"/>
      <c r="AX88" s="28"/>
      <c r="AY88" s="25">
        <v>10</v>
      </c>
      <c r="AZ88" s="26"/>
      <c r="BA88" s="27"/>
      <c r="BB88" s="27"/>
      <c r="BC88" s="27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</row>
    <row r="89" spans="1:83" ht="12.75">
      <c r="A89" s="25">
        <v>11</v>
      </c>
      <c r="B89" s="26">
        <v>2</v>
      </c>
      <c r="C89" s="27">
        <v>2</v>
      </c>
      <c r="D89" s="27">
        <v>2</v>
      </c>
      <c r="E89" s="28"/>
      <c r="F89" s="25">
        <v>11</v>
      </c>
      <c r="G89" s="26">
        <v>1</v>
      </c>
      <c r="H89" s="27">
        <v>1</v>
      </c>
      <c r="I89" s="27">
        <v>2</v>
      </c>
      <c r="J89" s="28"/>
      <c r="K89" s="25">
        <v>11</v>
      </c>
      <c r="L89" s="26">
        <v>1</v>
      </c>
      <c r="M89" s="27">
        <v>2</v>
      </c>
      <c r="N89" s="27">
        <v>1</v>
      </c>
      <c r="O89" s="28"/>
      <c r="P89" s="25">
        <v>11</v>
      </c>
      <c r="Q89" s="26">
        <v>2</v>
      </c>
      <c r="R89" s="27">
        <v>1</v>
      </c>
      <c r="S89" s="27">
        <v>2</v>
      </c>
      <c r="T89" s="28"/>
      <c r="U89" s="25">
        <v>11</v>
      </c>
      <c r="V89" s="26">
        <v>1</v>
      </c>
      <c r="W89" s="27">
        <v>2</v>
      </c>
      <c r="X89" s="27">
        <v>2</v>
      </c>
      <c r="Y89" s="28"/>
      <c r="Z89" s="25">
        <v>11</v>
      </c>
      <c r="AA89" s="26">
        <v>2</v>
      </c>
      <c r="AB89" s="27">
        <v>2</v>
      </c>
      <c r="AC89" s="27">
        <v>2</v>
      </c>
      <c r="AD89" s="28"/>
      <c r="AE89" s="25">
        <v>11</v>
      </c>
      <c r="AF89" s="26">
        <v>2</v>
      </c>
      <c r="AG89" s="27">
        <v>1</v>
      </c>
      <c r="AH89" s="27">
        <v>2</v>
      </c>
      <c r="AI89" s="28"/>
      <c r="AJ89" s="25">
        <v>11</v>
      </c>
      <c r="AK89" s="26">
        <v>2</v>
      </c>
      <c r="AL89" s="27">
        <v>1</v>
      </c>
      <c r="AM89" s="27">
        <v>2</v>
      </c>
      <c r="AN89" s="28"/>
      <c r="AO89" s="25">
        <v>11</v>
      </c>
      <c r="AP89" s="26"/>
      <c r="AQ89" s="27"/>
      <c r="AR89" s="27"/>
      <c r="AS89" s="28"/>
      <c r="AT89" s="25">
        <v>11</v>
      </c>
      <c r="AU89" s="26"/>
      <c r="AV89" s="27"/>
      <c r="AW89" s="27"/>
      <c r="AX89" s="28"/>
      <c r="AY89" s="25">
        <v>11</v>
      </c>
      <c r="AZ89" s="26"/>
      <c r="BA89" s="27"/>
      <c r="BB89" s="27"/>
      <c r="BC89" s="27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</row>
    <row r="90" spans="1:83" ht="12.75">
      <c r="A90" s="25">
        <v>12</v>
      </c>
      <c r="B90" s="26">
        <v>1</v>
      </c>
      <c r="C90" s="27">
        <v>1</v>
      </c>
      <c r="D90" s="27">
        <v>2</v>
      </c>
      <c r="E90" s="28"/>
      <c r="F90" s="25">
        <v>12</v>
      </c>
      <c r="G90" s="26">
        <v>1</v>
      </c>
      <c r="H90" s="27">
        <v>1</v>
      </c>
      <c r="I90" s="27">
        <v>1</v>
      </c>
      <c r="J90" s="28"/>
      <c r="K90" s="25">
        <v>12</v>
      </c>
      <c r="L90" s="26">
        <v>2</v>
      </c>
      <c r="M90" s="27">
        <v>1</v>
      </c>
      <c r="N90" s="27">
        <v>2</v>
      </c>
      <c r="O90" s="28"/>
      <c r="P90" s="25">
        <v>12</v>
      </c>
      <c r="Q90" s="26">
        <v>1</v>
      </c>
      <c r="R90" s="27">
        <v>1</v>
      </c>
      <c r="S90" s="27">
        <v>1</v>
      </c>
      <c r="T90" s="28"/>
      <c r="U90" s="25">
        <v>12</v>
      </c>
      <c r="V90" s="26">
        <v>1</v>
      </c>
      <c r="W90" s="27">
        <v>1</v>
      </c>
      <c r="X90" s="27">
        <v>1</v>
      </c>
      <c r="Y90" s="28"/>
      <c r="Z90" s="25">
        <v>12</v>
      </c>
      <c r="AA90" s="26">
        <v>1</v>
      </c>
      <c r="AB90" s="27">
        <v>1</v>
      </c>
      <c r="AC90" s="27">
        <v>1</v>
      </c>
      <c r="AD90" s="28"/>
      <c r="AE90" s="25">
        <v>12</v>
      </c>
      <c r="AF90" s="26">
        <v>1</v>
      </c>
      <c r="AG90" s="27">
        <v>1</v>
      </c>
      <c r="AH90" s="27">
        <v>2</v>
      </c>
      <c r="AI90" s="28"/>
      <c r="AJ90" s="25">
        <v>12</v>
      </c>
      <c r="AK90" s="26">
        <v>2</v>
      </c>
      <c r="AL90" s="27">
        <v>1</v>
      </c>
      <c r="AM90" s="27">
        <v>2</v>
      </c>
      <c r="AN90" s="28"/>
      <c r="AO90" s="25">
        <v>12</v>
      </c>
      <c r="AP90" s="26"/>
      <c r="AQ90" s="27"/>
      <c r="AR90" s="27"/>
      <c r="AS90" s="28"/>
      <c r="AT90" s="25">
        <v>12</v>
      </c>
      <c r="AU90" s="26"/>
      <c r="AV90" s="27"/>
      <c r="AW90" s="27"/>
      <c r="AX90" s="28"/>
      <c r="AY90" s="25">
        <v>12</v>
      </c>
      <c r="AZ90" s="26"/>
      <c r="BA90" s="27"/>
      <c r="BB90" s="27"/>
      <c r="BC90" s="27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</row>
    <row r="91" spans="1:83" ht="12.75">
      <c r="A91" s="25">
        <v>13</v>
      </c>
      <c r="B91" s="26">
        <v>2</v>
      </c>
      <c r="C91" s="27">
        <v>1</v>
      </c>
      <c r="D91" s="27">
        <v>1</v>
      </c>
      <c r="E91" s="28"/>
      <c r="F91" s="25">
        <v>13</v>
      </c>
      <c r="G91" s="26">
        <v>2</v>
      </c>
      <c r="H91" s="27">
        <v>2</v>
      </c>
      <c r="I91" s="27">
        <v>2</v>
      </c>
      <c r="J91" s="28"/>
      <c r="K91" s="25">
        <v>13</v>
      </c>
      <c r="L91" s="26">
        <v>1</v>
      </c>
      <c r="M91" s="27">
        <v>1</v>
      </c>
      <c r="N91" s="27">
        <v>2</v>
      </c>
      <c r="O91" s="28"/>
      <c r="P91" s="25">
        <v>13</v>
      </c>
      <c r="Q91" s="26">
        <v>1</v>
      </c>
      <c r="R91" s="27">
        <v>2</v>
      </c>
      <c r="S91" s="27">
        <v>1</v>
      </c>
      <c r="T91" s="28"/>
      <c r="U91" s="25">
        <v>13</v>
      </c>
      <c r="V91" s="26">
        <v>1</v>
      </c>
      <c r="W91" s="27">
        <v>2</v>
      </c>
      <c r="X91" s="27">
        <v>2</v>
      </c>
      <c r="Y91" s="28"/>
      <c r="Z91" s="25">
        <v>13</v>
      </c>
      <c r="AA91" s="26">
        <v>2</v>
      </c>
      <c r="AB91" s="27">
        <v>1</v>
      </c>
      <c r="AC91" s="27">
        <v>1</v>
      </c>
      <c r="AD91" s="28"/>
      <c r="AE91" s="25">
        <v>13</v>
      </c>
      <c r="AF91" s="26">
        <v>3</v>
      </c>
      <c r="AG91" s="27">
        <v>2</v>
      </c>
      <c r="AH91" s="27">
        <v>2</v>
      </c>
      <c r="AI91" s="28"/>
      <c r="AJ91" s="25">
        <v>13</v>
      </c>
      <c r="AK91" s="26">
        <v>1</v>
      </c>
      <c r="AL91" s="27">
        <v>1</v>
      </c>
      <c r="AM91" s="27">
        <v>2</v>
      </c>
      <c r="AN91" s="28"/>
      <c r="AO91" s="25">
        <v>13</v>
      </c>
      <c r="AP91" s="26"/>
      <c r="AQ91" s="27"/>
      <c r="AR91" s="27"/>
      <c r="AS91" s="28"/>
      <c r="AT91" s="25">
        <v>13</v>
      </c>
      <c r="AU91" s="26"/>
      <c r="AV91" s="27"/>
      <c r="AW91" s="27"/>
      <c r="AX91" s="28"/>
      <c r="AY91" s="25">
        <v>13</v>
      </c>
      <c r="AZ91" s="26"/>
      <c r="BA91" s="27"/>
      <c r="BB91" s="27"/>
      <c r="BC91" s="27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</row>
    <row r="92" spans="1:83" ht="12.75">
      <c r="A92" s="25">
        <v>14</v>
      </c>
      <c r="B92" s="26">
        <v>1</v>
      </c>
      <c r="C92" s="27">
        <v>1</v>
      </c>
      <c r="D92" s="27">
        <v>1</v>
      </c>
      <c r="E92" s="28"/>
      <c r="F92" s="25">
        <v>14</v>
      </c>
      <c r="G92" s="26">
        <v>1</v>
      </c>
      <c r="H92" s="27">
        <v>1</v>
      </c>
      <c r="I92" s="27">
        <v>1</v>
      </c>
      <c r="J92" s="28"/>
      <c r="K92" s="25">
        <v>14</v>
      </c>
      <c r="L92" s="26">
        <v>1</v>
      </c>
      <c r="M92" s="27">
        <v>1</v>
      </c>
      <c r="N92" s="27">
        <v>1</v>
      </c>
      <c r="O92" s="28"/>
      <c r="P92" s="25">
        <v>14</v>
      </c>
      <c r="Q92" s="26">
        <v>1</v>
      </c>
      <c r="R92" s="27">
        <v>1</v>
      </c>
      <c r="S92" s="27">
        <v>1</v>
      </c>
      <c r="T92" s="28"/>
      <c r="U92" s="25">
        <v>14</v>
      </c>
      <c r="V92" s="26">
        <v>1</v>
      </c>
      <c r="W92" s="27">
        <v>1</v>
      </c>
      <c r="X92" s="27">
        <v>1</v>
      </c>
      <c r="Y92" s="28"/>
      <c r="Z92" s="25">
        <v>14</v>
      </c>
      <c r="AA92" s="26">
        <v>1</v>
      </c>
      <c r="AB92" s="27">
        <v>1</v>
      </c>
      <c r="AC92" s="27">
        <v>1</v>
      </c>
      <c r="AD92" s="28"/>
      <c r="AE92" s="25">
        <v>14</v>
      </c>
      <c r="AF92" s="26">
        <v>1</v>
      </c>
      <c r="AG92" s="27">
        <v>1</v>
      </c>
      <c r="AH92" s="27">
        <v>1</v>
      </c>
      <c r="AI92" s="28"/>
      <c r="AJ92" s="25">
        <v>14</v>
      </c>
      <c r="AK92" s="26">
        <v>1</v>
      </c>
      <c r="AL92" s="27">
        <v>2</v>
      </c>
      <c r="AM92" s="27">
        <v>1</v>
      </c>
      <c r="AN92" s="28"/>
      <c r="AO92" s="25">
        <v>14</v>
      </c>
      <c r="AP92" s="26"/>
      <c r="AQ92" s="27"/>
      <c r="AR92" s="27"/>
      <c r="AS92" s="28"/>
      <c r="AT92" s="25">
        <v>14</v>
      </c>
      <c r="AU92" s="26"/>
      <c r="AV92" s="27"/>
      <c r="AW92" s="27"/>
      <c r="AX92" s="28"/>
      <c r="AY92" s="25">
        <v>14</v>
      </c>
      <c r="AZ92" s="26"/>
      <c r="BA92" s="27"/>
      <c r="BB92" s="27"/>
      <c r="BC92" s="27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</row>
    <row r="93" spans="1:83" ht="12.75">
      <c r="A93" s="25">
        <v>15</v>
      </c>
      <c r="B93" s="26">
        <v>1</v>
      </c>
      <c r="C93" s="27">
        <v>1</v>
      </c>
      <c r="D93" s="27">
        <v>1</v>
      </c>
      <c r="E93" s="28"/>
      <c r="F93" s="25">
        <v>15</v>
      </c>
      <c r="G93" s="26">
        <v>1</v>
      </c>
      <c r="H93" s="27">
        <v>1</v>
      </c>
      <c r="I93" s="27">
        <v>1</v>
      </c>
      <c r="J93" s="28"/>
      <c r="K93" s="25">
        <v>15</v>
      </c>
      <c r="L93" s="26">
        <v>1</v>
      </c>
      <c r="M93" s="27">
        <v>1</v>
      </c>
      <c r="N93" s="27">
        <v>1</v>
      </c>
      <c r="O93" s="28"/>
      <c r="P93" s="25">
        <v>15</v>
      </c>
      <c r="Q93" s="26">
        <v>1</v>
      </c>
      <c r="R93" s="27">
        <v>1</v>
      </c>
      <c r="S93" s="27">
        <v>2</v>
      </c>
      <c r="T93" s="28"/>
      <c r="U93" s="25">
        <v>15</v>
      </c>
      <c r="V93" s="26">
        <v>1</v>
      </c>
      <c r="W93" s="27">
        <v>1</v>
      </c>
      <c r="X93" s="27">
        <v>1</v>
      </c>
      <c r="Y93" s="28"/>
      <c r="Z93" s="25">
        <v>15</v>
      </c>
      <c r="AA93" s="26">
        <v>1</v>
      </c>
      <c r="AB93" s="27">
        <v>1</v>
      </c>
      <c r="AC93" s="27">
        <v>1</v>
      </c>
      <c r="AD93" s="28"/>
      <c r="AE93" s="25">
        <v>15</v>
      </c>
      <c r="AF93" s="26">
        <v>1</v>
      </c>
      <c r="AG93" s="27">
        <v>1</v>
      </c>
      <c r="AH93" s="27">
        <v>1</v>
      </c>
      <c r="AI93" s="28"/>
      <c r="AJ93" s="25">
        <v>15</v>
      </c>
      <c r="AK93" s="26">
        <v>2</v>
      </c>
      <c r="AL93" s="27">
        <v>1</v>
      </c>
      <c r="AM93" s="27">
        <v>1</v>
      </c>
      <c r="AN93" s="28"/>
      <c r="AO93" s="25">
        <v>15</v>
      </c>
      <c r="AP93" s="26"/>
      <c r="AQ93" s="27"/>
      <c r="AR93" s="27"/>
      <c r="AS93" s="28"/>
      <c r="AT93" s="25">
        <v>15</v>
      </c>
      <c r="AU93" s="26"/>
      <c r="AV93" s="27"/>
      <c r="AW93" s="27"/>
      <c r="AX93" s="28"/>
      <c r="AY93" s="25">
        <v>15</v>
      </c>
      <c r="AZ93" s="26"/>
      <c r="BA93" s="27"/>
      <c r="BB93" s="27"/>
      <c r="BC93" s="27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</row>
    <row r="94" spans="1:83" ht="12.75">
      <c r="A94" s="25">
        <v>16</v>
      </c>
      <c r="B94" s="26">
        <v>1</v>
      </c>
      <c r="C94" s="27">
        <v>1</v>
      </c>
      <c r="D94" s="27">
        <v>1</v>
      </c>
      <c r="E94" s="28"/>
      <c r="F94" s="25">
        <v>16</v>
      </c>
      <c r="G94" s="26">
        <v>2</v>
      </c>
      <c r="H94" s="27">
        <v>1</v>
      </c>
      <c r="I94" s="27">
        <v>1</v>
      </c>
      <c r="J94" s="28"/>
      <c r="K94" s="25">
        <v>16</v>
      </c>
      <c r="L94" s="26">
        <v>1</v>
      </c>
      <c r="M94" s="27">
        <v>1</v>
      </c>
      <c r="N94" s="27">
        <v>3</v>
      </c>
      <c r="O94" s="28"/>
      <c r="P94" s="25">
        <v>16</v>
      </c>
      <c r="Q94" s="26">
        <v>2</v>
      </c>
      <c r="R94" s="27">
        <v>1</v>
      </c>
      <c r="S94" s="27">
        <v>3</v>
      </c>
      <c r="T94" s="28"/>
      <c r="U94" s="25">
        <v>16</v>
      </c>
      <c r="V94" s="26">
        <v>2</v>
      </c>
      <c r="W94" s="27">
        <v>1</v>
      </c>
      <c r="X94" s="27">
        <v>1</v>
      </c>
      <c r="Y94" s="28"/>
      <c r="Z94" s="25">
        <v>16</v>
      </c>
      <c r="AA94" s="26">
        <v>2</v>
      </c>
      <c r="AB94" s="27">
        <v>3</v>
      </c>
      <c r="AC94" s="27">
        <v>1</v>
      </c>
      <c r="AD94" s="28"/>
      <c r="AE94" s="25">
        <v>16</v>
      </c>
      <c r="AF94" s="26">
        <v>3</v>
      </c>
      <c r="AG94" s="27">
        <v>6</v>
      </c>
      <c r="AH94" s="27">
        <v>1</v>
      </c>
      <c r="AI94" s="28"/>
      <c r="AJ94" s="25">
        <v>16</v>
      </c>
      <c r="AK94" s="26">
        <v>1</v>
      </c>
      <c r="AL94" s="27">
        <v>1</v>
      </c>
      <c r="AM94" s="27">
        <v>2</v>
      </c>
      <c r="AN94" s="28"/>
      <c r="AO94" s="25">
        <v>16</v>
      </c>
      <c r="AP94" s="26"/>
      <c r="AQ94" s="27"/>
      <c r="AR94" s="27"/>
      <c r="AS94" s="28"/>
      <c r="AT94" s="25">
        <v>16</v>
      </c>
      <c r="AU94" s="26"/>
      <c r="AV94" s="27"/>
      <c r="AW94" s="27"/>
      <c r="AX94" s="28"/>
      <c r="AY94" s="25">
        <v>16</v>
      </c>
      <c r="AZ94" s="26"/>
      <c r="BA94" s="27"/>
      <c r="BB94" s="27"/>
      <c r="BC94" s="27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</row>
    <row r="95" spans="1:83" ht="12.75">
      <c r="A95" s="25">
        <v>17</v>
      </c>
      <c r="B95" s="26">
        <v>1</v>
      </c>
      <c r="C95" s="27">
        <v>1</v>
      </c>
      <c r="D95" s="27">
        <v>2</v>
      </c>
      <c r="E95" s="28"/>
      <c r="F95" s="25">
        <v>17</v>
      </c>
      <c r="G95" s="26">
        <v>1</v>
      </c>
      <c r="H95" s="27">
        <v>1</v>
      </c>
      <c r="I95" s="27">
        <v>1</v>
      </c>
      <c r="J95" s="28"/>
      <c r="K95" s="25">
        <v>17</v>
      </c>
      <c r="L95" s="26">
        <v>3</v>
      </c>
      <c r="M95" s="27">
        <v>1</v>
      </c>
      <c r="N95" s="27">
        <v>1</v>
      </c>
      <c r="O95" s="28"/>
      <c r="P95" s="25">
        <v>17</v>
      </c>
      <c r="Q95" s="26">
        <v>1</v>
      </c>
      <c r="R95" s="27">
        <v>1</v>
      </c>
      <c r="S95" s="27">
        <v>2</v>
      </c>
      <c r="T95" s="28"/>
      <c r="U95" s="25">
        <v>17</v>
      </c>
      <c r="V95" s="26">
        <v>1</v>
      </c>
      <c r="W95" s="27">
        <v>1</v>
      </c>
      <c r="X95" s="27">
        <v>1</v>
      </c>
      <c r="Y95" s="28"/>
      <c r="Z95" s="25">
        <v>17</v>
      </c>
      <c r="AA95" s="26">
        <v>2</v>
      </c>
      <c r="AB95" s="27">
        <v>1</v>
      </c>
      <c r="AC95" s="27">
        <v>1</v>
      </c>
      <c r="AD95" s="28"/>
      <c r="AE95" s="25">
        <v>17</v>
      </c>
      <c r="AF95" s="26">
        <v>1</v>
      </c>
      <c r="AG95" s="27">
        <v>1</v>
      </c>
      <c r="AH95" s="27">
        <v>2</v>
      </c>
      <c r="AI95" s="28"/>
      <c r="AJ95" s="25">
        <v>17</v>
      </c>
      <c r="AK95" s="26">
        <v>4</v>
      </c>
      <c r="AL95" s="27">
        <v>1</v>
      </c>
      <c r="AM95" s="27">
        <v>1</v>
      </c>
      <c r="AN95" s="28"/>
      <c r="AO95" s="25">
        <v>17</v>
      </c>
      <c r="AP95" s="26"/>
      <c r="AQ95" s="27"/>
      <c r="AR95" s="27"/>
      <c r="AS95" s="28"/>
      <c r="AT95" s="25">
        <v>17</v>
      </c>
      <c r="AU95" s="26"/>
      <c r="AV95" s="27"/>
      <c r="AW95" s="27"/>
      <c r="AX95" s="28"/>
      <c r="AY95" s="25">
        <v>17</v>
      </c>
      <c r="AZ95" s="26"/>
      <c r="BA95" s="27"/>
      <c r="BB95" s="27"/>
      <c r="BC95" s="27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</row>
    <row r="96" spans="1:83" ht="13.5" thickBot="1">
      <c r="A96" s="29">
        <v>18</v>
      </c>
      <c r="B96" s="30">
        <v>2</v>
      </c>
      <c r="C96" s="31">
        <v>2</v>
      </c>
      <c r="D96" s="31">
        <v>1</v>
      </c>
      <c r="E96" s="32"/>
      <c r="F96" s="29">
        <v>18</v>
      </c>
      <c r="G96" s="30">
        <v>1</v>
      </c>
      <c r="H96" s="31">
        <v>2</v>
      </c>
      <c r="I96" s="31">
        <v>2</v>
      </c>
      <c r="J96" s="32"/>
      <c r="K96" s="29">
        <v>18</v>
      </c>
      <c r="L96" s="30">
        <v>1</v>
      </c>
      <c r="M96" s="31">
        <v>2</v>
      </c>
      <c r="N96" s="31">
        <v>2</v>
      </c>
      <c r="O96" s="32"/>
      <c r="P96" s="29">
        <v>18</v>
      </c>
      <c r="Q96" s="30">
        <v>2</v>
      </c>
      <c r="R96" s="31">
        <v>1</v>
      </c>
      <c r="S96" s="31">
        <v>2</v>
      </c>
      <c r="T96" s="32"/>
      <c r="U96" s="29">
        <v>18</v>
      </c>
      <c r="V96" s="30">
        <v>2</v>
      </c>
      <c r="W96" s="31">
        <v>3</v>
      </c>
      <c r="X96" s="31">
        <v>2</v>
      </c>
      <c r="Y96" s="32"/>
      <c r="Z96" s="29">
        <v>18</v>
      </c>
      <c r="AA96" s="30">
        <v>1</v>
      </c>
      <c r="AB96" s="31">
        <v>1</v>
      </c>
      <c r="AC96" s="31">
        <v>2</v>
      </c>
      <c r="AD96" s="32"/>
      <c r="AE96" s="29">
        <v>18</v>
      </c>
      <c r="AF96" s="30">
        <v>2</v>
      </c>
      <c r="AG96" s="31">
        <v>1</v>
      </c>
      <c r="AH96" s="31">
        <v>3</v>
      </c>
      <c r="AI96" s="32"/>
      <c r="AJ96" s="29">
        <v>18</v>
      </c>
      <c r="AK96" s="30">
        <v>1</v>
      </c>
      <c r="AL96" s="31">
        <v>1</v>
      </c>
      <c r="AM96" s="31">
        <v>1</v>
      </c>
      <c r="AN96" s="32"/>
      <c r="AO96" s="29">
        <v>18</v>
      </c>
      <c r="AP96" s="30"/>
      <c r="AQ96" s="31"/>
      <c r="AR96" s="31"/>
      <c r="AS96" s="32"/>
      <c r="AT96" s="29">
        <v>18</v>
      </c>
      <c r="AU96" s="30"/>
      <c r="AV96" s="31"/>
      <c r="AW96" s="31"/>
      <c r="AX96" s="32"/>
      <c r="AY96" s="29">
        <v>18</v>
      </c>
      <c r="AZ96" s="30"/>
      <c r="BA96" s="31"/>
      <c r="BB96" s="31"/>
      <c r="BC96" s="31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</row>
    <row r="97" spans="1:83" ht="13.5" thickBot="1">
      <c r="A97" s="20" t="s">
        <v>1909</v>
      </c>
      <c r="B97" s="33">
        <f>SUM(B79:B96)</f>
        <v>26</v>
      </c>
      <c r="C97" s="34">
        <f>SUM(C79:C96)</f>
        <v>21</v>
      </c>
      <c r="D97" s="34">
        <f>SUM(D79:D96)</f>
        <v>24</v>
      </c>
      <c r="E97" s="35">
        <f>SUM(E79:E96)</f>
        <v>0</v>
      </c>
      <c r="F97" s="20" t="s">
        <v>1909</v>
      </c>
      <c r="G97" s="33">
        <f>SUM(G79:G96)</f>
        <v>23</v>
      </c>
      <c r="H97" s="34">
        <f>SUM(H79:H96)</f>
        <v>24</v>
      </c>
      <c r="I97" s="34">
        <f>SUM(I79:I96)</f>
        <v>24</v>
      </c>
      <c r="J97" s="35">
        <f>SUM(J79:J96)</f>
        <v>0</v>
      </c>
      <c r="K97" s="20" t="s">
        <v>1909</v>
      </c>
      <c r="L97" s="33">
        <f>SUM(L79:L96)</f>
        <v>23</v>
      </c>
      <c r="M97" s="34">
        <f>SUM(M79:M96)</f>
        <v>23</v>
      </c>
      <c r="N97" s="34">
        <f>SUM(N79:N96)</f>
        <v>25</v>
      </c>
      <c r="O97" s="35">
        <f>SUM(O79:O96)</f>
        <v>0</v>
      </c>
      <c r="P97" s="20" t="s">
        <v>1909</v>
      </c>
      <c r="Q97" s="33">
        <f>SUM(Q79:Q96)</f>
        <v>23</v>
      </c>
      <c r="R97" s="34">
        <f>SUM(R79:R96)</f>
        <v>23</v>
      </c>
      <c r="S97" s="34">
        <f>SUM(S79:S96)</f>
        <v>28</v>
      </c>
      <c r="T97" s="35">
        <f>SUM(T79:T96)</f>
        <v>0</v>
      </c>
      <c r="U97" s="20" t="s">
        <v>1909</v>
      </c>
      <c r="V97" s="33">
        <f>SUM(V79:V96)</f>
        <v>27</v>
      </c>
      <c r="W97" s="34">
        <f>SUM(W79:W96)</f>
        <v>25</v>
      </c>
      <c r="X97" s="34">
        <f>SUM(X79:X96)</f>
        <v>26</v>
      </c>
      <c r="Y97" s="35">
        <f>SUM(Y79:Y96)</f>
        <v>0</v>
      </c>
      <c r="Z97" s="20" t="s">
        <v>1909</v>
      </c>
      <c r="AA97" s="33">
        <f>SUM(AA79:AA96)</f>
        <v>26</v>
      </c>
      <c r="AB97" s="34">
        <f>SUM(AB79:AB96)</f>
        <v>29</v>
      </c>
      <c r="AC97" s="34">
        <f>SUM(AC79:AC96)</f>
        <v>23</v>
      </c>
      <c r="AD97" s="35">
        <f>SUM(AD79:AD96)</f>
        <v>0</v>
      </c>
      <c r="AE97" s="20" t="s">
        <v>1909</v>
      </c>
      <c r="AF97" s="33">
        <f>SUM(AF79:AF96)</f>
        <v>30</v>
      </c>
      <c r="AG97" s="34">
        <f>SUM(AG79:AG96)</f>
        <v>26</v>
      </c>
      <c r="AH97" s="34">
        <f>SUM(AH79:AH96)</f>
        <v>32</v>
      </c>
      <c r="AI97" s="35">
        <f>SUM(AI79:AI96)</f>
        <v>0</v>
      </c>
      <c r="AJ97" s="20" t="s">
        <v>1909</v>
      </c>
      <c r="AK97" s="33">
        <f>SUM(AK79:AK96)</f>
        <v>33</v>
      </c>
      <c r="AL97" s="34">
        <f>SUM(AL79:AL96)</f>
        <v>23</v>
      </c>
      <c r="AM97" s="34">
        <f>SUM(AM79:AM96)</f>
        <v>28</v>
      </c>
      <c r="AN97" s="35">
        <f>SUM(AN79:AN96)</f>
        <v>0</v>
      </c>
      <c r="AO97" s="20" t="s">
        <v>1909</v>
      </c>
      <c r="AP97" s="33">
        <f>SUM(AP79:AP96)</f>
        <v>0</v>
      </c>
      <c r="AQ97" s="34">
        <f>SUM(AQ79:AQ96)</f>
        <v>0</v>
      </c>
      <c r="AR97" s="34">
        <f>SUM(AR79:AR96)</f>
        <v>0</v>
      </c>
      <c r="AS97" s="35">
        <f>SUM(AS79:AS96)</f>
        <v>0</v>
      </c>
      <c r="AT97" s="20" t="s">
        <v>1909</v>
      </c>
      <c r="AU97" s="33">
        <f>SUM(AU79:AU96)</f>
        <v>0</v>
      </c>
      <c r="AV97" s="34">
        <f>SUM(AV79:AV96)</f>
        <v>0</v>
      </c>
      <c r="AW97" s="34">
        <f>SUM(AW79:AW96)</f>
        <v>0</v>
      </c>
      <c r="AX97" s="35">
        <f>SUM(AX79:AX96)</f>
        <v>0</v>
      </c>
      <c r="AY97" s="20" t="s">
        <v>1909</v>
      </c>
      <c r="AZ97" s="33">
        <f>SUM(AZ79:AZ96)</f>
        <v>0</v>
      </c>
      <c r="BA97" s="34">
        <f>SUM(BA79:BA96)</f>
        <v>0</v>
      </c>
      <c r="BB97" s="34">
        <f>SUM(BB79:BB96)</f>
        <v>0</v>
      </c>
      <c r="BC97" s="35">
        <f>SUM(BC79:BC96)</f>
        <v>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</row>
    <row r="98" spans="1:83" ht="13.5" thickBot="1">
      <c r="A98" s="15"/>
      <c r="B98" s="15"/>
      <c r="C98" s="15"/>
      <c r="D98" s="15"/>
      <c r="E98" s="36">
        <f>SUM(B97:E97)</f>
        <v>71</v>
      </c>
      <c r="F98" s="15"/>
      <c r="G98" s="15"/>
      <c r="H98" s="15"/>
      <c r="I98" s="15"/>
      <c r="J98" s="36">
        <f>SUM(G97:J97)</f>
        <v>71</v>
      </c>
      <c r="K98" s="15"/>
      <c r="L98" s="15"/>
      <c r="M98" s="15"/>
      <c r="N98" s="15"/>
      <c r="O98" s="36">
        <f>SUM(L97:O97)</f>
        <v>71</v>
      </c>
      <c r="P98" s="15"/>
      <c r="Q98" s="15"/>
      <c r="R98" s="15"/>
      <c r="S98" s="15"/>
      <c r="T98" s="36">
        <f>SUM(Q97:T97)</f>
        <v>74</v>
      </c>
      <c r="U98" s="15"/>
      <c r="V98" s="15"/>
      <c r="W98" s="15"/>
      <c r="X98" s="15"/>
      <c r="Y98" s="36">
        <f>SUM(V97:Y97)</f>
        <v>78</v>
      </c>
      <c r="Z98" s="15"/>
      <c r="AA98" s="15"/>
      <c r="AB98" s="15"/>
      <c r="AC98" s="15"/>
      <c r="AD98" s="36">
        <f>SUM(AA97:AD97)</f>
        <v>78</v>
      </c>
      <c r="AE98" s="15"/>
      <c r="AF98" s="15"/>
      <c r="AG98" s="15"/>
      <c r="AH98" s="15"/>
      <c r="AI98" s="36">
        <f>SUM(AF97:AI97)</f>
        <v>88</v>
      </c>
      <c r="AJ98" s="15"/>
      <c r="AK98" s="15"/>
      <c r="AL98" s="15"/>
      <c r="AM98" s="15"/>
      <c r="AN98" s="36">
        <f>SUM(AK97:AN97)</f>
        <v>84</v>
      </c>
      <c r="AO98" s="15"/>
      <c r="AP98" s="15"/>
      <c r="AQ98" s="15"/>
      <c r="AR98" s="15"/>
      <c r="AS98" s="36">
        <f>SUM(AP97:AS97)</f>
        <v>0</v>
      </c>
      <c r="AT98" s="15"/>
      <c r="AU98" s="15"/>
      <c r="AV98" s="15"/>
      <c r="AW98" s="15"/>
      <c r="AX98" s="36">
        <f>SUM(AU97:AX97)</f>
        <v>0</v>
      </c>
      <c r="AY98" s="15"/>
      <c r="AZ98" s="15"/>
      <c r="BA98" s="15"/>
      <c r="BB98" s="15"/>
      <c r="BC98" s="36">
        <f>SUM(AZ97:BC97)</f>
        <v>0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</row>
    <row r="99" spans="1:83" ht="12.75">
      <c r="A99" s="15"/>
      <c r="B99" s="15">
        <v>1</v>
      </c>
      <c r="C99" s="15">
        <v>1</v>
      </c>
      <c r="D99" s="15">
        <v>1</v>
      </c>
      <c r="E99" s="15">
        <v>1</v>
      </c>
      <c r="F99" s="15"/>
      <c r="G99" s="15">
        <v>1</v>
      </c>
      <c r="H99" s="15">
        <v>1</v>
      </c>
      <c r="I99" s="15">
        <v>1</v>
      </c>
      <c r="J99" s="15">
        <v>1</v>
      </c>
      <c r="K99" s="15"/>
      <c r="L99" s="15">
        <v>1</v>
      </c>
      <c r="M99" s="15">
        <v>1</v>
      </c>
      <c r="N99" s="15">
        <v>1</v>
      </c>
      <c r="O99" s="15">
        <v>1</v>
      </c>
      <c r="P99" s="15"/>
      <c r="Q99" s="15">
        <v>1</v>
      </c>
      <c r="R99" s="15">
        <v>1</v>
      </c>
      <c r="S99" s="15">
        <v>1</v>
      </c>
      <c r="T99" s="15">
        <v>1</v>
      </c>
      <c r="U99" s="15"/>
      <c r="V99" s="15">
        <v>1</v>
      </c>
      <c r="W99" s="15">
        <v>1</v>
      </c>
      <c r="X99" s="15">
        <v>1</v>
      </c>
      <c r="Y99" s="15">
        <v>1</v>
      </c>
      <c r="Z99" s="15"/>
      <c r="AA99" s="15">
        <v>1</v>
      </c>
      <c r="AB99" s="15">
        <v>1</v>
      </c>
      <c r="AC99" s="15">
        <v>1</v>
      </c>
      <c r="AD99" s="15">
        <v>1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</row>
    <row r="100" spans="1:8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</row>
    <row r="101" spans="1:83" ht="12.75">
      <c r="A101" s="14" t="s">
        <v>1946</v>
      </c>
      <c r="B101" s="15" t="s">
        <v>1972</v>
      </c>
      <c r="C101" s="15"/>
      <c r="D101" s="15"/>
      <c r="E101" s="15"/>
      <c r="F101" s="15"/>
      <c r="G101" s="15" t="s">
        <v>1973</v>
      </c>
      <c r="H101" s="15"/>
      <c r="I101" s="15"/>
      <c r="J101" s="15"/>
      <c r="K101" s="15"/>
      <c r="L101" s="15" t="s">
        <v>1974</v>
      </c>
      <c r="M101" s="15"/>
      <c r="N101" s="15"/>
      <c r="O101" s="15"/>
      <c r="P101" s="15"/>
      <c r="Q101" s="15" t="s">
        <v>1975</v>
      </c>
      <c r="R101" s="15"/>
      <c r="S101" s="15"/>
      <c r="T101" s="15"/>
      <c r="U101" s="15"/>
      <c r="V101" s="15" t="s">
        <v>1976</v>
      </c>
      <c r="W101" s="15"/>
      <c r="X101" s="15"/>
      <c r="Y101" s="15"/>
      <c r="Z101" s="15"/>
      <c r="AA101" s="15" t="s">
        <v>1977</v>
      </c>
      <c r="AB101" s="15"/>
      <c r="AC101" s="15"/>
      <c r="AD101" s="15"/>
      <c r="AE101" s="15"/>
      <c r="AF101" s="15" t="s">
        <v>1913</v>
      </c>
      <c r="AG101" s="15"/>
      <c r="AH101" s="15"/>
      <c r="AI101" s="15"/>
      <c r="AJ101" s="15"/>
      <c r="AK101" s="15" t="s">
        <v>1914</v>
      </c>
      <c r="AL101" s="15"/>
      <c r="AM101" s="15"/>
      <c r="AN101" s="15"/>
      <c r="AO101" s="15"/>
      <c r="AP101" s="15" t="s">
        <v>1914</v>
      </c>
      <c r="AQ101" s="15"/>
      <c r="AR101" s="15"/>
      <c r="AS101" s="15"/>
      <c r="AT101" s="15"/>
      <c r="AU101" s="15" t="s">
        <v>1914</v>
      </c>
      <c r="AV101" s="15"/>
      <c r="AW101" s="15"/>
      <c r="AX101" s="15"/>
      <c r="AY101" s="15"/>
      <c r="AZ101" s="15" t="s">
        <v>1914</v>
      </c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</row>
    <row r="102" spans="1:83" ht="13.5" thickBot="1">
      <c r="A102" s="15" t="s">
        <v>1935</v>
      </c>
      <c r="B102" s="50" t="s">
        <v>2007</v>
      </c>
      <c r="C102" s="50"/>
      <c r="D102" s="50"/>
      <c r="E102" s="50"/>
      <c r="F102" s="15"/>
      <c r="G102" s="50" t="s">
        <v>2008</v>
      </c>
      <c r="H102" s="50"/>
      <c r="I102" s="50"/>
      <c r="J102" s="50"/>
      <c r="K102" s="15"/>
      <c r="L102" s="50" t="s">
        <v>2009</v>
      </c>
      <c r="M102" s="50"/>
      <c r="N102" s="50"/>
      <c r="O102" s="50"/>
      <c r="P102" s="15"/>
      <c r="Q102" s="50" t="s">
        <v>2010</v>
      </c>
      <c r="R102" s="50"/>
      <c r="S102" s="50"/>
      <c r="T102" s="50"/>
      <c r="U102" s="15"/>
      <c r="V102" s="50" t="s">
        <v>2011</v>
      </c>
      <c r="W102" s="50"/>
      <c r="X102" s="50"/>
      <c r="Y102" s="50"/>
      <c r="Z102" s="15"/>
      <c r="AA102" s="50" t="s">
        <v>1945</v>
      </c>
      <c r="AB102" s="50"/>
      <c r="AC102" s="50"/>
      <c r="AD102" s="50"/>
      <c r="AE102" s="15"/>
      <c r="AF102" s="50" t="s">
        <v>2012</v>
      </c>
      <c r="AG102" s="50"/>
      <c r="AH102" s="50"/>
      <c r="AI102" s="50"/>
      <c r="AJ102" s="15"/>
      <c r="AK102" s="50" t="s">
        <v>2013</v>
      </c>
      <c r="AL102" s="50"/>
      <c r="AM102" s="50"/>
      <c r="AN102" s="50"/>
      <c r="AO102" s="15"/>
      <c r="AP102" s="50" t="s">
        <v>1990</v>
      </c>
      <c r="AQ102" s="50"/>
      <c r="AR102" s="50"/>
      <c r="AS102" s="50"/>
      <c r="AT102" s="15"/>
      <c r="AU102" s="50" t="s">
        <v>1985</v>
      </c>
      <c r="AV102" s="50"/>
      <c r="AW102" s="50"/>
      <c r="AX102" s="50"/>
      <c r="AY102" s="15"/>
      <c r="AZ102" s="50" t="s">
        <v>1986</v>
      </c>
      <c r="BA102" s="50"/>
      <c r="BB102" s="50"/>
      <c r="BC102" s="50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</row>
    <row r="103" spans="1:83" ht="13.5" thickBot="1">
      <c r="A103" s="16" t="s">
        <v>1949</v>
      </c>
      <c r="B103" s="17">
        <v>1</v>
      </c>
      <c r="C103" s="18">
        <v>2</v>
      </c>
      <c r="D103" s="18">
        <v>3</v>
      </c>
      <c r="E103" s="19">
        <v>4</v>
      </c>
      <c r="F103" s="20" t="s">
        <v>1949</v>
      </c>
      <c r="G103" s="17">
        <v>1</v>
      </c>
      <c r="H103" s="18">
        <v>2</v>
      </c>
      <c r="I103" s="18">
        <v>3</v>
      </c>
      <c r="J103" s="19">
        <v>4</v>
      </c>
      <c r="K103" s="20" t="s">
        <v>1949</v>
      </c>
      <c r="L103" s="17">
        <v>1</v>
      </c>
      <c r="M103" s="18">
        <v>2</v>
      </c>
      <c r="N103" s="18">
        <v>3</v>
      </c>
      <c r="O103" s="19">
        <v>4</v>
      </c>
      <c r="P103" s="20" t="s">
        <v>1949</v>
      </c>
      <c r="Q103" s="17">
        <v>1</v>
      </c>
      <c r="R103" s="18">
        <v>2</v>
      </c>
      <c r="S103" s="18">
        <v>3</v>
      </c>
      <c r="T103" s="19">
        <v>4</v>
      </c>
      <c r="U103" s="20" t="s">
        <v>1949</v>
      </c>
      <c r="V103" s="17">
        <v>1</v>
      </c>
      <c r="W103" s="18">
        <v>2</v>
      </c>
      <c r="X103" s="18">
        <v>3</v>
      </c>
      <c r="Y103" s="19">
        <v>4</v>
      </c>
      <c r="Z103" s="20" t="s">
        <v>1949</v>
      </c>
      <c r="AA103" s="17">
        <v>1</v>
      </c>
      <c r="AB103" s="18">
        <v>2</v>
      </c>
      <c r="AC103" s="18">
        <v>3</v>
      </c>
      <c r="AD103" s="19">
        <v>4</v>
      </c>
      <c r="AE103" s="20" t="s">
        <v>1949</v>
      </c>
      <c r="AF103" s="17">
        <v>1</v>
      </c>
      <c r="AG103" s="18">
        <v>2</v>
      </c>
      <c r="AH103" s="18">
        <v>3</v>
      </c>
      <c r="AI103" s="19">
        <v>4</v>
      </c>
      <c r="AJ103" s="20" t="s">
        <v>1949</v>
      </c>
      <c r="AK103" s="17">
        <v>1</v>
      </c>
      <c r="AL103" s="18">
        <v>2</v>
      </c>
      <c r="AM103" s="18">
        <v>3</v>
      </c>
      <c r="AN103" s="19">
        <v>4</v>
      </c>
      <c r="AO103" s="20" t="s">
        <v>1949</v>
      </c>
      <c r="AP103" s="17">
        <v>1</v>
      </c>
      <c r="AQ103" s="18">
        <v>2</v>
      </c>
      <c r="AR103" s="18">
        <v>3</v>
      </c>
      <c r="AS103" s="19">
        <v>4</v>
      </c>
      <c r="AT103" s="20" t="s">
        <v>1949</v>
      </c>
      <c r="AU103" s="17">
        <v>1</v>
      </c>
      <c r="AV103" s="18">
        <v>2</v>
      </c>
      <c r="AW103" s="18">
        <v>3</v>
      </c>
      <c r="AX103" s="19">
        <v>4</v>
      </c>
      <c r="AY103" s="20" t="s">
        <v>1949</v>
      </c>
      <c r="AZ103" s="17">
        <v>1</v>
      </c>
      <c r="BA103" s="18">
        <v>2</v>
      </c>
      <c r="BB103" s="18">
        <v>3</v>
      </c>
      <c r="BC103" s="19">
        <v>4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</row>
    <row r="104" spans="1:83" ht="12.75">
      <c r="A104" s="21">
        <v>1</v>
      </c>
      <c r="B104" s="22">
        <v>1</v>
      </c>
      <c r="C104" s="23">
        <v>1</v>
      </c>
      <c r="D104" s="23">
        <v>1</v>
      </c>
      <c r="E104" s="24"/>
      <c r="F104" s="21">
        <v>1</v>
      </c>
      <c r="G104" s="22">
        <v>1</v>
      </c>
      <c r="H104" s="23">
        <v>1</v>
      </c>
      <c r="I104" s="23">
        <v>1</v>
      </c>
      <c r="J104" s="24"/>
      <c r="K104" s="21">
        <v>1</v>
      </c>
      <c r="L104" s="22">
        <v>1</v>
      </c>
      <c r="M104" s="23">
        <v>1</v>
      </c>
      <c r="N104" s="23">
        <v>1</v>
      </c>
      <c r="O104" s="24"/>
      <c r="P104" s="21">
        <v>1</v>
      </c>
      <c r="Q104" s="22">
        <v>1</v>
      </c>
      <c r="R104" s="23">
        <v>1</v>
      </c>
      <c r="S104" s="23">
        <v>2</v>
      </c>
      <c r="T104" s="24"/>
      <c r="U104" s="21">
        <v>1</v>
      </c>
      <c r="V104" s="22">
        <v>1</v>
      </c>
      <c r="W104" s="23">
        <v>1</v>
      </c>
      <c r="X104" s="23">
        <v>1</v>
      </c>
      <c r="Y104" s="24"/>
      <c r="Z104" s="21">
        <v>1</v>
      </c>
      <c r="AA104" s="22">
        <v>1</v>
      </c>
      <c r="AB104" s="23">
        <v>1</v>
      </c>
      <c r="AC104" s="23">
        <v>2</v>
      </c>
      <c r="AD104" s="24"/>
      <c r="AE104" s="21">
        <v>1</v>
      </c>
      <c r="AF104" s="22">
        <v>1</v>
      </c>
      <c r="AG104" s="23">
        <v>1</v>
      </c>
      <c r="AH104" s="23">
        <v>2</v>
      </c>
      <c r="AI104" s="24"/>
      <c r="AJ104" s="21">
        <v>1</v>
      </c>
      <c r="AK104" s="22"/>
      <c r="AL104" s="23"/>
      <c r="AM104" s="23"/>
      <c r="AN104" s="24"/>
      <c r="AO104" s="21">
        <v>1</v>
      </c>
      <c r="AP104" s="22"/>
      <c r="AQ104" s="23"/>
      <c r="AR104" s="23"/>
      <c r="AS104" s="24"/>
      <c r="AT104" s="21">
        <v>1</v>
      </c>
      <c r="AU104" s="22"/>
      <c r="AV104" s="23"/>
      <c r="AW104" s="23"/>
      <c r="AX104" s="24"/>
      <c r="AY104" s="21">
        <v>1</v>
      </c>
      <c r="AZ104" s="22"/>
      <c r="BA104" s="23"/>
      <c r="BB104" s="23"/>
      <c r="BC104" s="23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</row>
    <row r="105" spans="1:83" ht="12.75">
      <c r="A105" s="25">
        <v>2</v>
      </c>
      <c r="B105" s="26">
        <v>1</v>
      </c>
      <c r="C105" s="27">
        <v>2</v>
      </c>
      <c r="D105" s="27">
        <v>1</v>
      </c>
      <c r="E105" s="28"/>
      <c r="F105" s="25">
        <v>2</v>
      </c>
      <c r="G105" s="26">
        <v>2</v>
      </c>
      <c r="H105" s="27">
        <v>2</v>
      </c>
      <c r="I105" s="27">
        <v>2</v>
      </c>
      <c r="J105" s="28"/>
      <c r="K105" s="25">
        <v>2</v>
      </c>
      <c r="L105" s="26">
        <v>1</v>
      </c>
      <c r="M105" s="27">
        <v>1</v>
      </c>
      <c r="N105" s="27">
        <v>1</v>
      </c>
      <c r="O105" s="28"/>
      <c r="P105" s="25">
        <v>2</v>
      </c>
      <c r="Q105" s="26">
        <v>1</v>
      </c>
      <c r="R105" s="27">
        <v>3</v>
      </c>
      <c r="S105" s="27">
        <v>2</v>
      </c>
      <c r="T105" s="28"/>
      <c r="U105" s="25">
        <v>2</v>
      </c>
      <c r="V105" s="26">
        <v>2</v>
      </c>
      <c r="W105" s="27">
        <v>2</v>
      </c>
      <c r="X105" s="27">
        <v>2</v>
      </c>
      <c r="Y105" s="28"/>
      <c r="Z105" s="25">
        <v>2</v>
      </c>
      <c r="AA105" s="26">
        <v>1</v>
      </c>
      <c r="AB105" s="27">
        <v>1</v>
      </c>
      <c r="AC105" s="27">
        <v>1</v>
      </c>
      <c r="AD105" s="28"/>
      <c r="AE105" s="25">
        <v>2</v>
      </c>
      <c r="AF105" s="26">
        <v>2</v>
      </c>
      <c r="AG105" s="27">
        <v>3</v>
      </c>
      <c r="AH105" s="27">
        <v>1</v>
      </c>
      <c r="AI105" s="28"/>
      <c r="AJ105" s="25">
        <v>2</v>
      </c>
      <c r="AK105" s="26"/>
      <c r="AL105" s="27"/>
      <c r="AM105" s="27"/>
      <c r="AN105" s="28"/>
      <c r="AO105" s="25">
        <v>2</v>
      </c>
      <c r="AP105" s="26"/>
      <c r="AQ105" s="27"/>
      <c r="AR105" s="27"/>
      <c r="AS105" s="28"/>
      <c r="AT105" s="25">
        <v>2</v>
      </c>
      <c r="AU105" s="26"/>
      <c r="AV105" s="27"/>
      <c r="AW105" s="27"/>
      <c r="AX105" s="28"/>
      <c r="AY105" s="25">
        <v>2</v>
      </c>
      <c r="AZ105" s="26"/>
      <c r="BA105" s="27"/>
      <c r="BB105" s="27"/>
      <c r="BC105" s="27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</row>
    <row r="106" spans="1:83" ht="12.75">
      <c r="A106" s="25">
        <v>3</v>
      </c>
      <c r="B106" s="26">
        <v>1</v>
      </c>
      <c r="C106" s="27">
        <v>1</v>
      </c>
      <c r="D106" s="27">
        <v>1</v>
      </c>
      <c r="E106" s="28"/>
      <c r="F106" s="25">
        <v>3</v>
      </c>
      <c r="G106" s="26">
        <v>1</v>
      </c>
      <c r="H106" s="27">
        <v>1</v>
      </c>
      <c r="I106" s="27">
        <v>1</v>
      </c>
      <c r="J106" s="28"/>
      <c r="K106" s="25">
        <v>3</v>
      </c>
      <c r="L106" s="26">
        <v>1</v>
      </c>
      <c r="M106" s="27">
        <v>1</v>
      </c>
      <c r="N106" s="27">
        <v>1</v>
      </c>
      <c r="O106" s="28"/>
      <c r="P106" s="25">
        <v>3</v>
      </c>
      <c r="Q106" s="26">
        <v>1</v>
      </c>
      <c r="R106" s="27">
        <v>6</v>
      </c>
      <c r="S106" s="27">
        <v>1</v>
      </c>
      <c r="T106" s="28"/>
      <c r="U106" s="25">
        <v>3</v>
      </c>
      <c r="V106" s="26">
        <v>1</v>
      </c>
      <c r="W106" s="27">
        <v>1</v>
      </c>
      <c r="X106" s="27">
        <v>1</v>
      </c>
      <c r="Y106" s="28"/>
      <c r="Z106" s="25">
        <v>3</v>
      </c>
      <c r="AA106" s="26">
        <v>1</v>
      </c>
      <c r="AB106" s="27">
        <v>1</v>
      </c>
      <c r="AC106" s="27">
        <v>1</v>
      </c>
      <c r="AD106" s="28"/>
      <c r="AE106" s="25">
        <v>3</v>
      </c>
      <c r="AF106" s="26">
        <v>1</v>
      </c>
      <c r="AG106" s="27">
        <v>1</v>
      </c>
      <c r="AH106" s="27">
        <v>1</v>
      </c>
      <c r="AI106" s="28"/>
      <c r="AJ106" s="25">
        <v>3</v>
      </c>
      <c r="AK106" s="26"/>
      <c r="AL106" s="27"/>
      <c r="AM106" s="27"/>
      <c r="AN106" s="28"/>
      <c r="AO106" s="25">
        <v>3</v>
      </c>
      <c r="AP106" s="26"/>
      <c r="AQ106" s="27"/>
      <c r="AR106" s="27"/>
      <c r="AS106" s="28"/>
      <c r="AT106" s="25">
        <v>3</v>
      </c>
      <c r="AU106" s="26"/>
      <c r="AV106" s="27"/>
      <c r="AW106" s="27"/>
      <c r="AX106" s="28"/>
      <c r="AY106" s="25">
        <v>3</v>
      </c>
      <c r="AZ106" s="26"/>
      <c r="BA106" s="27"/>
      <c r="BB106" s="27"/>
      <c r="BC106" s="27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</row>
    <row r="107" spans="1:83" ht="12.75">
      <c r="A107" s="25">
        <v>4</v>
      </c>
      <c r="B107" s="26">
        <v>2</v>
      </c>
      <c r="C107" s="27">
        <v>4</v>
      </c>
      <c r="D107" s="27">
        <v>1</v>
      </c>
      <c r="E107" s="28"/>
      <c r="F107" s="25">
        <v>4</v>
      </c>
      <c r="G107" s="26">
        <v>5</v>
      </c>
      <c r="H107" s="27">
        <v>1</v>
      </c>
      <c r="I107" s="27">
        <v>1</v>
      </c>
      <c r="J107" s="28"/>
      <c r="K107" s="25">
        <v>4</v>
      </c>
      <c r="L107" s="26">
        <v>1</v>
      </c>
      <c r="M107" s="27">
        <v>1</v>
      </c>
      <c r="N107" s="27">
        <v>1</v>
      </c>
      <c r="O107" s="28"/>
      <c r="P107" s="25">
        <v>4</v>
      </c>
      <c r="Q107" s="26">
        <v>6</v>
      </c>
      <c r="R107" s="27">
        <v>1</v>
      </c>
      <c r="S107" s="27">
        <v>1</v>
      </c>
      <c r="T107" s="28"/>
      <c r="U107" s="25">
        <v>4</v>
      </c>
      <c r="V107" s="26">
        <v>2</v>
      </c>
      <c r="W107" s="27">
        <v>1</v>
      </c>
      <c r="X107" s="27">
        <v>3</v>
      </c>
      <c r="Y107" s="28"/>
      <c r="Z107" s="25">
        <v>4</v>
      </c>
      <c r="AA107" s="26">
        <v>1</v>
      </c>
      <c r="AB107" s="27">
        <v>4</v>
      </c>
      <c r="AC107" s="27">
        <v>1</v>
      </c>
      <c r="AD107" s="28"/>
      <c r="AE107" s="25">
        <v>4</v>
      </c>
      <c r="AF107" s="26">
        <v>1</v>
      </c>
      <c r="AG107" s="27">
        <v>1</v>
      </c>
      <c r="AH107" s="27">
        <v>1</v>
      </c>
      <c r="AI107" s="28"/>
      <c r="AJ107" s="25">
        <v>4</v>
      </c>
      <c r="AK107" s="26"/>
      <c r="AL107" s="27"/>
      <c r="AM107" s="27"/>
      <c r="AN107" s="28"/>
      <c r="AO107" s="25">
        <v>4</v>
      </c>
      <c r="AP107" s="26"/>
      <c r="AQ107" s="27"/>
      <c r="AR107" s="27"/>
      <c r="AS107" s="28"/>
      <c r="AT107" s="25">
        <v>4</v>
      </c>
      <c r="AU107" s="26"/>
      <c r="AV107" s="27"/>
      <c r="AW107" s="27"/>
      <c r="AX107" s="28"/>
      <c r="AY107" s="25">
        <v>4</v>
      </c>
      <c r="AZ107" s="26"/>
      <c r="BA107" s="27"/>
      <c r="BB107" s="27"/>
      <c r="BC107" s="27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</row>
    <row r="108" spans="1:83" ht="12.75">
      <c r="A108" s="25">
        <v>5</v>
      </c>
      <c r="B108" s="26">
        <v>1</v>
      </c>
      <c r="C108" s="27">
        <v>3</v>
      </c>
      <c r="D108" s="27">
        <v>1</v>
      </c>
      <c r="E108" s="28"/>
      <c r="F108" s="25">
        <v>5</v>
      </c>
      <c r="G108" s="26">
        <v>1</v>
      </c>
      <c r="H108" s="27">
        <v>1</v>
      </c>
      <c r="I108" s="27">
        <v>1</v>
      </c>
      <c r="J108" s="28"/>
      <c r="K108" s="25">
        <v>5</v>
      </c>
      <c r="L108" s="26">
        <v>2</v>
      </c>
      <c r="M108" s="27">
        <v>2</v>
      </c>
      <c r="N108" s="27">
        <v>1</v>
      </c>
      <c r="O108" s="28"/>
      <c r="P108" s="25">
        <v>5</v>
      </c>
      <c r="Q108" s="26">
        <v>2</v>
      </c>
      <c r="R108" s="27">
        <v>1</v>
      </c>
      <c r="S108" s="27">
        <v>1</v>
      </c>
      <c r="T108" s="28"/>
      <c r="U108" s="25">
        <v>5</v>
      </c>
      <c r="V108" s="26">
        <v>2</v>
      </c>
      <c r="W108" s="27">
        <v>1</v>
      </c>
      <c r="X108" s="27">
        <v>1</v>
      </c>
      <c r="Y108" s="28"/>
      <c r="Z108" s="25">
        <v>5</v>
      </c>
      <c r="AA108" s="26">
        <v>1</v>
      </c>
      <c r="AB108" s="27">
        <v>2</v>
      </c>
      <c r="AC108" s="27">
        <v>1</v>
      </c>
      <c r="AD108" s="28"/>
      <c r="AE108" s="25">
        <v>5</v>
      </c>
      <c r="AF108" s="26">
        <v>2</v>
      </c>
      <c r="AG108" s="27">
        <v>2</v>
      </c>
      <c r="AH108" s="27">
        <v>1</v>
      </c>
      <c r="AI108" s="28"/>
      <c r="AJ108" s="25">
        <v>5</v>
      </c>
      <c r="AK108" s="26"/>
      <c r="AL108" s="27"/>
      <c r="AM108" s="27"/>
      <c r="AN108" s="28"/>
      <c r="AO108" s="25">
        <v>5</v>
      </c>
      <c r="AP108" s="26"/>
      <c r="AQ108" s="27"/>
      <c r="AR108" s="27"/>
      <c r="AS108" s="28"/>
      <c r="AT108" s="25">
        <v>5</v>
      </c>
      <c r="AU108" s="26"/>
      <c r="AV108" s="27"/>
      <c r="AW108" s="27"/>
      <c r="AX108" s="28"/>
      <c r="AY108" s="25">
        <v>5</v>
      </c>
      <c r="AZ108" s="26"/>
      <c r="BA108" s="27"/>
      <c r="BB108" s="27"/>
      <c r="BC108" s="27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</row>
    <row r="109" spans="1:83" ht="12.75">
      <c r="A109" s="25">
        <v>6</v>
      </c>
      <c r="B109" s="26">
        <v>1</v>
      </c>
      <c r="C109" s="27">
        <v>1</v>
      </c>
      <c r="D109" s="27">
        <v>1</v>
      </c>
      <c r="E109" s="28"/>
      <c r="F109" s="25">
        <v>6</v>
      </c>
      <c r="G109" s="26">
        <v>2</v>
      </c>
      <c r="H109" s="27">
        <v>1</v>
      </c>
      <c r="I109" s="27">
        <v>2</v>
      </c>
      <c r="J109" s="28"/>
      <c r="K109" s="25">
        <v>6</v>
      </c>
      <c r="L109" s="26">
        <v>1</v>
      </c>
      <c r="M109" s="27">
        <v>1</v>
      </c>
      <c r="N109" s="27">
        <v>2</v>
      </c>
      <c r="O109" s="28"/>
      <c r="P109" s="25">
        <v>6</v>
      </c>
      <c r="Q109" s="26">
        <v>1</v>
      </c>
      <c r="R109" s="27">
        <v>1</v>
      </c>
      <c r="S109" s="27">
        <v>1</v>
      </c>
      <c r="T109" s="28"/>
      <c r="U109" s="25">
        <v>6</v>
      </c>
      <c r="V109" s="26">
        <v>1</v>
      </c>
      <c r="W109" s="27">
        <v>1</v>
      </c>
      <c r="X109" s="27">
        <v>1</v>
      </c>
      <c r="Y109" s="28"/>
      <c r="Z109" s="25">
        <v>6</v>
      </c>
      <c r="AA109" s="26">
        <v>1</v>
      </c>
      <c r="AB109" s="27">
        <v>1</v>
      </c>
      <c r="AC109" s="27">
        <v>1</v>
      </c>
      <c r="AD109" s="28"/>
      <c r="AE109" s="25">
        <v>6</v>
      </c>
      <c r="AF109" s="26">
        <v>1</v>
      </c>
      <c r="AG109" s="27">
        <v>1</v>
      </c>
      <c r="AH109" s="27">
        <v>1</v>
      </c>
      <c r="AI109" s="28"/>
      <c r="AJ109" s="25">
        <v>6</v>
      </c>
      <c r="AK109" s="26"/>
      <c r="AL109" s="27"/>
      <c r="AM109" s="27"/>
      <c r="AN109" s="28"/>
      <c r="AO109" s="25">
        <v>6</v>
      </c>
      <c r="AP109" s="26"/>
      <c r="AQ109" s="27"/>
      <c r="AR109" s="27"/>
      <c r="AS109" s="28"/>
      <c r="AT109" s="25">
        <v>6</v>
      </c>
      <c r="AU109" s="26"/>
      <c r="AV109" s="27"/>
      <c r="AW109" s="27"/>
      <c r="AX109" s="28"/>
      <c r="AY109" s="25">
        <v>6</v>
      </c>
      <c r="AZ109" s="26"/>
      <c r="BA109" s="27"/>
      <c r="BB109" s="27"/>
      <c r="BC109" s="27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</row>
    <row r="110" spans="1:83" ht="12.75">
      <c r="A110" s="25">
        <v>7</v>
      </c>
      <c r="B110" s="26">
        <v>1</v>
      </c>
      <c r="C110" s="27">
        <v>1</v>
      </c>
      <c r="D110" s="27">
        <v>1</v>
      </c>
      <c r="E110" s="28"/>
      <c r="F110" s="25">
        <v>7</v>
      </c>
      <c r="G110" s="26">
        <v>1</v>
      </c>
      <c r="H110" s="27">
        <v>2</v>
      </c>
      <c r="I110" s="27">
        <v>1</v>
      </c>
      <c r="J110" s="28"/>
      <c r="K110" s="25">
        <v>7</v>
      </c>
      <c r="L110" s="26">
        <v>1</v>
      </c>
      <c r="M110" s="27">
        <v>2</v>
      </c>
      <c r="N110" s="27">
        <v>1</v>
      </c>
      <c r="O110" s="28"/>
      <c r="P110" s="25">
        <v>7</v>
      </c>
      <c r="Q110" s="26">
        <v>1</v>
      </c>
      <c r="R110" s="27">
        <v>1</v>
      </c>
      <c r="S110" s="27">
        <v>1</v>
      </c>
      <c r="T110" s="28"/>
      <c r="U110" s="25">
        <v>7</v>
      </c>
      <c r="V110" s="26">
        <v>1</v>
      </c>
      <c r="W110" s="27">
        <v>1</v>
      </c>
      <c r="X110" s="27">
        <v>1</v>
      </c>
      <c r="Y110" s="28"/>
      <c r="Z110" s="25">
        <v>7</v>
      </c>
      <c r="AA110" s="26">
        <v>2</v>
      </c>
      <c r="AB110" s="27">
        <v>1</v>
      </c>
      <c r="AC110" s="27">
        <v>1</v>
      </c>
      <c r="AD110" s="28"/>
      <c r="AE110" s="25">
        <v>7</v>
      </c>
      <c r="AF110" s="26">
        <v>1</v>
      </c>
      <c r="AG110" s="27">
        <v>1</v>
      </c>
      <c r="AH110" s="27">
        <v>1</v>
      </c>
      <c r="AI110" s="28"/>
      <c r="AJ110" s="25">
        <v>7</v>
      </c>
      <c r="AK110" s="26"/>
      <c r="AL110" s="27"/>
      <c r="AM110" s="27"/>
      <c r="AN110" s="28"/>
      <c r="AO110" s="25">
        <v>7</v>
      </c>
      <c r="AP110" s="26"/>
      <c r="AQ110" s="27"/>
      <c r="AR110" s="27"/>
      <c r="AS110" s="28"/>
      <c r="AT110" s="25">
        <v>7</v>
      </c>
      <c r="AU110" s="26"/>
      <c r="AV110" s="27"/>
      <c r="AW110" s="27"/>
      <c r="AX110" s="28"/>
      <c r="AY110" s="25">
        <v>7</v>
      </c>
      <c r="AZ110" s="26"/>
      <c r="BA110" s="27"/>
      <c r="BB110" s="27"/>
      <c r="BC110" s="27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</row>
    <row r="111" spans="1:83" ht="12.75">
      <c r="A111" s="25">
        <v>8</v>
      </c>
      <c r="B111" s="26">
        <v>1</v>
      </c>
      <c r="C111" s="27">
        <v>1</v>
      </c>
      <c r="D111" s="27">
        <v>1</v>
      </c>
      <c r="E111" s="28"/>
      <c r="F111" s="25">
        <v>8</v>
      </c>
      <c r="G111" s="26">
        <v>1</v>
      </c>
      <c r="H111" s="27">
        <v>1</v>
      </c>
      <c r="I111" s="27">
        <v>1</v>
      </c>
      <c r="J111" s="28"/>
      <c r="K111" s="25">
        <v>8</v>
      </c>
      <c r="L111" s="26">
        <v>1</v>
      </c>
      <c r="M111" s="27">
        <v>1</v>
      </c>
      <c r="N111" s="27">
        <v>1</v>
      </c>
      <c r="O111" s="28"/>
      <c r="P111" s="25">
        <v>8</v>
      </c>
      <c r="Q111" s="26">
        <v>1</v>
      </c>
      <c r="R111" s="27">
        <v>3</v>
      </c>
      <c r="S111" s="27">
        <v>1</v>
      </c>
      <c r="T111" s="28"/>
      <c r="U111" s="25">
        <v>8</v>
      </c>
      <c r="V111" s="26">
        <v>1</v>
      </c>
      <c r="W111" s="27">
        <v>1</v>
      </c>
      <c r="X111" s="27">
        <v>1</v>
      </c>
      <c r="Y111" s="28"/>
      <c r="Z111" s="25">
        <v>8</v>
      </c>
      <c r="AA111" s="26">
        <v>1</v>
      </c>
      <c r="AB111" s="27">
        <v>1</v>
      </c>
      <c r="AC111" s="27">
        <v>1</v>
      </c>
      <c r="AD111" s="28"/>
      <c r="AE111" s="25">
        <v>8</v>
      </c>
      <c r="AF111" s="26">
        <v>1</v>
      </c>
      <c r="AG111" s="27">
        <v>1</v>
      </c>
      <c r="AH111" s="27">
        <v>1</v>
      </c>
      <c r="AI111" s="28"/>
      <c r="AJ111" s="25">
        <v>8</v>
      </c>
      <c r="AK111" s="26"/>
      <c r="AL111" s="27"/>
      <c r="AM111" s="27"/>
      <c r="AN111" s="28"/>
      <c r="AO111" s="25">
        <v>8</v>
      </c>
      <c r="AP111" s="26"/>
      <c r="AQ111" s="27"/>
      <c r="AR111" s="27"/>
      <c r="AS111" s="28"/>
      <c r="AT111" s="25">
        <v>8</v>
      </c>
      <c r="AU111" s="26"/>
      <c r="AV111" s="27"/>
      <c r="AW111" s="27"/>
      <c r="AX111" s="28"/>
      <c r="AY111" s="25">
        <v>8</v>
      </c>
      <c r="AZ111" s="26"/>
      <c r="BA111" s="27"/>
      <c r="BB111" s="27"/>
      <c r="BC111" s="27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</row>
    <row r="112" spans="1:83" ht="12.75">
      <c r="A112" s="25">
        <v>9</v>
      </c>
      <c r="B112" s="26">
        <v>1</v>
      </c>
      <c r="C112" s="27">
        <v>1</v>
      </c>
      <c r="D112" s="27">
        <v>2</v>
      </c>
      <c r="E112" s="28"/>
      <c r="F112" s="25">
        <v>9</v>
      </c>
      <c r="G112" s="26">
        <v>2</v>
      </c>
      <c r="H112" s="27">
        <v>2</v>
      </c>
      <c r="I112" s="27">
        <v>2</v>
      </c>
      <c r="J112" s="28"/>
      <c r="K112" s="25">
        <v>9</v>
      </c>
      <c r="L112" s="26">
        <v>1</v>
      </c>
      <c r="M112" s="27">
        <v>2</v>
      </c>
      <c r="N112" s="27">
        <v>1</v>
      </c>
      <c r="O112" s="28"/>
      <c r="P112" s="25">
        <v>9</v>
      </c>
      <c r="Q112" s="26">
        <v>1</v>
      </c>
      <c r="R112" s="27">
        <v>1</v>
      </c>
      <c r="S112" s="27">
        <v>2</v>
      </c>
      <c r="T112" s="28"/>
      <c r="U112" s="25">
        <v>9</v>
      </c>
      <c r="V112" s="26">
        <v>1</v>
      </c>
      <c r="W112" s="27">
        <v>2</v>
      </c>
      <c r="X112" s="27">
        <v>1</v>
      </c>
      <c r="Y112" s="28"/>
      <c r="Z112" s="25">
        <v>9</v>
      </c>
      <c r="AA112" s="26">
        <v>2</v>
      </c>
      <c r="AB112" s="27">
        <v>1</v>
      </c>
      <c r="AC112" s="27">
        <v>1</v>
      </c>
      <c r="AD112" s="28"/>
      <c r="AE112" s="25">
        <v>9</v>
      </c>
      <c r="AF112" s="26">
        <v>2</v>
      </c>
      <c r="AG112" s="27">
        <v>2</v>
      </c>
      <c r="AH112" s="27">
        <v>2</v>
      </c>
      <c r="AI112" s="28"/>
      <c r="AJ112" s="25">
        <v>9</v>
      </c>
      <c r="AK112" s="26"/>
      <c r="AL112" s="27"/>
      <c r="AM112" s="27"/>
      <c r="AN112" s="28"/>
      <c r="AO112" s="25">
        <v>9</v>
      </c>
      <c r="AP112" s="26"/>
      <c r="AQ112" s="27"/>
      <c r="AR112" s="27"/>
      <c r="AS112" s="28"/>
      <c r="AT112" s="25">
        <v>9</v>
      </c>
      <c r="AU112" s="26"/>
      <c r="AV112" s="27"/>
      <c r="AW112" s="27"/>
      <c r="AX112" s="28"/>
      <c r="AY112" s="25">
        <v>9</v>
      </c>
      <c r="AZ112" s="26"/>
      <c r="BA112" s="27"/>
      <c r="BB112" s="27"/>
      <c r="BC112" s="27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</row>
    <row r="113" spans="1:83" ht="12.75">
      <c r="A113" s="25">
        <v>10</v>
      </c>
      <c r="B113" s="26">
        <v>1</v>
      </c>
      <c r="C113" s="27">
        <v>2</v>
      </c>
      <c r="D113" s="27">
        <v>1</v>
      </c>
      <c r="E113" s="28"/>
      <c r="F113" s="25">
        <v>10</v>
      </c>
      <c r="G113" s="26">
        <v>1</v>
      </c>
      <c r="H113" s="27">
        <v>1</v>
      </c>
      <c r="I113" s="27">
        <v>1</v>
      </c>
      <c r="J113" s="28"/>
      <c r="K113" s="25">
        <v>10</v>
      </c>
      <c r="L113" s="26">
        <v>1</v>
      </c>
      <c r="M113" s="27">
        <v>1</v>
      </c>
      <c r="N113" s="27">
        <v>2</v>
      </c>
      <c r="O113" s="28"/>
      <c r="P113" s="25">
        <v>10</v>
      </c>
      <c r="Q113" s="26">
        <v>2</v>
      </c>
      <c r="R113" s="27">
        <v>2</v>
      </c>
      <c r="S113" s="27">
        <v>1</v>
      </c>
      <c r="T113" s="28"/>
      <c r="U113" s="25">
        <v>10</v>
      </c>
      <c r="V113" s="26">
        <v>1</v>
      </c>
      <c r="W113" s="27">
        <v>1</v>
      </c>
      <c r="X113" s="27">
        <v>1</v>
      </c>
      <c r="Y113" s="28"/>
      <c r="Z113" s="25">
        <v>10</v>
      </c>
      <c r="AA113" s="26">
        <v>1</v>
      </c>
      <c r="AB113" s="27">
        <v>2</v>
      </c>
      <c r="AC113" s="27">
        <v>1</v>
      </c>
      <c r="AD113" s="28"/>
      <c r="AE113" s="25">
        <v>10</v>
      </c>
      <c r="AF113" s="26">
        <v>1</v>
      </c>
      <c r="AG113" s="27">
        <v>1</v>
      </c>
      <c r="AH113" s="27">
        <v>1</v>
      </c>
      <c r="AI113" s="28"/>
      <c r="AJ113" s="25">
        <v>10</v>
      </c>
      <c r="AK113" s="26"/>
      <c r="AL113" s="27"/>
      <c r="AM113" s="27"/>
      <c r="AN113" s="28"/>
      <c r="AO113" s="25">
        <v>10</v>
      </c>
      <c r="AP113" s="26"/>
      <c r="AQ113" s="27"/>
      <c r="AR113" s="27"/>
      <c r="AS113" s="28"/>
      <c r="AT113" s="25">
        <v>10</v>
      </c>
      <c r="AU113" s="26"/>
      <c r="AV113" s="27"/>
      <c r="AW113" s="27"/>
      <c r="AX113" s="28"/>
      <c r="AY113" s="25">
        <v>10</v>
      </c>
      <c r="AZ113" s="26"/>
      <c r="BA113" s="27"/>
      <c r="BB113" s="27"/>
      <c r="BC113" s="27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</row>
    <row r="114" spans="1:83" ht="12.75">
      <c r="A114" s="25">
        <v>11</v>
      </c>
      <c r="B114" s="26">
        <v>1</v>
      </c>
      <c r="C114" s="27">
        <v>1</v>
      </c>
      <c r="D114" s="27">
        <v>1</v>
      </c>
      <c r="E114" s="28"/>
      <c r="F114" s="25">
        <v>11</v>
      </c>
      <c r="G114" s="26">
        <v>2</v>
      </c>
      <c r="H114" s="27">
        <v>2</v>
      </c>
      <c r="I114" s="27">
        <v>1</v>
      </c>
      <c r="J114" s="28"/>
      <c r="K114" s="25">
        <v>11</v>
      </c>
      <c r="L114" s="26">
        <v>2</v>
      </c>
      <c r="M114" s="27">
        <v>1</v>
      </c>
      <c r="N114" s="27">
        <v>1</v>
      </c>
      <c r="O114" s="28"/>
      <c r="P114" s="25">
        <v>11</v>
      </c>
      <c r="Q114" s="26">
        <v>2</v>
      </c>
      <c r="R114" s="27">
        <v>1</v>
      </c>
      <c r="S114" s="27">
        <v>1</v>
      </c>
      <c r="T114" s="28"/>
      <c r="U114" s="25">
        <v>11</v>
      </c>
      <c r="V114" s="26">
        <v>2</v>
      </c>
      <c r="W114" s="27">
        <v>1</v>
      </c>
      <c r="X114" s="27">
        <v>2</v>
      </c>
      <c r="Y114" s="28"/>
      <c r="Z114" s="25">
        <v>11</v>
      </c>
      <c r="AA114" s="26">
        <v>1</v>
      </c>
      <c r="AB114" s="27">
        <v>1</v>
      </c>
      <c r="AC114" s="27">
        <v>2</v>
      </c>
      <c r="AD114" s="28"/>
      <c r="AE114" s="25">
        <v>11</v>
      </c>
      <c r="AF114" s="26">
        <v>2</v>
      </c>
      <c r="AG114" s="27">
        <v>2</v>
      </c>
      <c r="AH114" s="27">
        <v>1</v>
      </c>
      <c r="AI114" s="28"/>
      <c r="AJ114" s="25">
        <v>11</v>
      </c>
      <c r="AK114" s="26"/>
      <c r="AL114" s="27"/>
      <c r="AM114" s="27"/>
      <c r="AN114" s="28"/>
      <c r="AO114" s="25">
        <v>11</v>
      </c>
      <c r="AP114" s="26"/>
      <c r="AQ114" s="27"/>
      <c r="AR114" s="27"/>
      <c r="AS114" s="28"/>
      <c r="AT114" s="25">
        <v>11</v>
      </c>
      <c r="AU114" s="26"/>
      <c r="AV114" s="27"/>
      <c r="AW114" s="27"/>
      <c r="AX114" s="28"/>
      <c r="AY114" s="25">
        <v>11</v>
      </c>
      <c r="AZ114" s="26"/>
      <c r="BA114" s="27"/>
      <c r="BB114" s="27"/>
      <c r="BC114" s="27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</row>
    <row r="115" spans="1:83" ht="12.75">
      <c r="A115" s="25">
        <v>12</v>
      </c>
      <c r="B115" s="26">
        <v>1</v>
      </c>
      <c r="C115" s="27">
        <v>2</v>
      </c>
      <c r="D115" s="27">
        <v>1</v>
      </c>
      <c r="E115" s="28"/>
      <c r="F115" s="25">
        <v>12</v>
      </c>
      <c r="G115" s="26">
        <v>2</v>
      </c>
      <c r="H115" s="27">
        <v>1</v>
      </c>
      <c r="I115" s="27">
        <v>2</v>
      </c>
      <c r="J115" s="28"/>
      <c r="K115" s="25">
        <v>12</v>
      </c>
      <c r="L115" s="26">
        <v>1</v>
      </c>
      <c r="M115" s="27">
        <v>2</v>
      </c>
      <c r="N115" s="27">
        <v>1</v>
      </c>
      <c r="O115" s="28"/>
      <c r="P115" s="25">
        <v>12</v>
      </c>
      <c r="Q115" s="26">
        <v>1</v>
      </c>
      <c r="R115" s="27">
        <v>1</v>
      </c>
      <c r="S115" s="27">
        <v>1</v>
      </c>
      <c r="T115" s="28"/>
      <c r="U115" s="25">
        <v>12</v>
      </c>
      <c r="V115" s="26">
        <v>2</v>
      </c>
      <c r="W115" s="27">
        <v>1</v>
      </c>
      <c r="X115" s="27">
        <v>1</v>
      </c>
      <c r="Y115" s="28"/>
      <c r="Z115" s="25">
        <v>12</v>
      </c>
      <c r="AA115" s="26">
        <v>1</v>
      </c>
      <c r="AB115" s="27">
        <v>1</v>
      </c>
      <c r="AC115" s="27">
        <v>1</v>
      </c>
      <c r="AD115" s="28"/>
      <c r="AE115" s="25">
        <v>12</v>
      </c>
      <c r="AF115" s="26">
        <v>1</v>
      </c>
      <c r="AG115" s="27">
        <v>2</v>
      </c>
      <c r="AH115" s="27">
        <v>2</v>
      </c>
      <c r="AI115" s="28"/>
      <c r="AJ115" s="25">
        <v>12</v>
      </c>
      <c r="AK115" s="26"/>
      <c r="AL115" s="27"/>
      <c r="AM115" s="27"/>
      <c r="AN115" s="28"/>
      <c r="AO115" s="25">
        <v>12</v>
      </c>
      <c r="AP115" s="26"/>
      <c r="AQ115" s="27"/>
      <c r="AR115" s="27"/>
      <c r="AS115" s="28"/>
      <c r="AT115" s="25">
        <v>12</v>
      </c>
      <c r="AU115" s="26"/>
      <c r="AV115" s="27"/>
      <c r="AW115" s="27"/>
      <c r="AX115" s="28"/>
      <c r="AY115" s="25">
        <v>12</v>
      </c>
      <c r="AZ115" s="26"/>
      <c r="BA115" s="27"/>
      <c r="BB115" s="27"/>
      <c r="BC115" s="27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</row>
    <row r="116" spans="1:83" ht="12.75">
      <c r="A116" s="25">
        <v>13</v>
      </c>
      <c r="B116" s="26">
        <v>1</v>
      </c>
      <c r="C116" s="27">
        <v>2</v>
      </c>
      <c r="D116" s="27">
        <v>2</v>
      </c>
      <c r="E116" s="28"/>
      <c r="F116" s="25">
        <v>13</v>
      </c>
      <c r="G116" s="26">
        <v>2</v>
      </c>
      <c r="H116" s="27">
        <v>2</v>
      </c>
      <c r="I116" s="27">
        <v>1</v>
      </c>
      <c r="J116" s="28"/>
      <c r="K116" s="25">
        <v>13</v>
      </c>
      <c r="L116" s="26">
        <v>2</v>
      </c>
      <c r="M116" s="27">
        <v>2</v>
      </c>
      <c r="N116" s="27">
        <v>1</v>
      </c>
      <c r="O116" s="28"/>
      <c r="P116" s="25">
        <v>13</v>
      </c>
      <c r="Q116" s="26">
        <v>2</v>
      </c>
      <c r="R116" s="27">
        <v>2</v>
      </c>
      <c r="S116" s="27">
        <v>1</v>
      </c>
      <c r="T116" s="28"/>
      <c r="U116" s="25">
        <v>13</v>
      </c>
      <c r="V116" s="26">
        <v>1</v>
      </c>
      <c r="W116" s="27">
        <v>2</v>
      </c>
      <c r="X116" s="27">
        <v>2</v>
      </c>
      <c r="Y116" s="28"/>
      <c r="Z116" s="25">
        <v>13</v>
      </c>
      <c r="AA116" s="26">
        <v>1</v>
      </c>
      <c r="AB116" s="27">
        <v>2</v>
      </c>
      <c r="AC116" s="27">
        <v>2</v>
      </c>
      <c r="AD116" s="28"/>
      <c r="AE116" s="25">
        <v>13</v>
      </c>
      <c r="AF116" s="26">
        <v>1</v>
      </c>
      <c r="AG116" s="27">
        <v>1</v>
      </c>
      <c r="AH116" s="27">
        <v>2</v>
      </c>
      <c r="AI116" s="28"/>
      <c r="AJ116" s="25">
        <v>13</v>
      </c>
      <c r="AK116" s="26"/>
      <c r="AL116" s="27"/>
      <c r="AM116" s="27"/>
      <c r="AN116" s="28"/>
      <c r="AO116" s="25">
        <v>13</v>
      </c>
      <c r="AP116" s="26"/>
      <c r="AQ116" s="27"/>
      <c r="AR116" s="27"/>
      <c r="AS116" s="28"/>
      <c r="AT116" s="25">
        <v>13</v>
      </c>
      <c r="AU116" s="26"/>
      <c r="AV116" s="27"/>
      <c r="AW116" s="27"/>
      <c r="AX116" s="28"/>
      <c r="AY116" s="25">
        <v>13</v>
      </c>
      <c r="AZ116" s="26"/>
      <c r="BA116" s="27"/>
      <c r="BB116" s="27"/>
      <c r="BC116" s="27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</row>
    <row r="117" spans="1:83" ht="12.75">
      <c r="A117" s="25">
        <v>14</v>
      </c>
      <c r="B117" s="26">
        <v>1</v>
      </c>
      <c r="C117" s="27">
        <v>1</v>
      </c>
      <c r="D117" s="27">
        <v>1</v>
      </c>
      <c r="E117" s="28"/>
      <c r="F117" s="25">
        <v>14</v>
      </c>
      <c r="G117" s="26">
        <v>1</v>
      </c>
      <c r="H117" s="27">
        <v>1</v>
      </c>
      <c r="I117" s="27">
        <v>1</v>
      </c>
      <c r="J117" s="28"/>
      <c r="K117" s="25">
        <v>14</v>
      </c>
      <c r="L117" s="26">
        <v>1</v>
      </c>
      <c r="M117" s="27">
        <v>1</v>
      </c>
      <c r="N117" s="27">
        <v>1</v>
      </c>
      <c r="O117" s="28"/>
      <c r="P117" s="25">
        <v>14</v>
      </c>
      <c r="Q117" s="26">
        <v>3</v>
      </c>
      <c r="R117" s="27">
        <v>1</v>
      </c>
      <c r="S117" s="27">
        <v>1</v>
      </c>
      <c r="T117" s="28"/>
      <c r="U117" s="25">
        <v>14</v>
      </c>
      <c r="V117" s="26">
        <v>1</v>
      </c>
      <c r="W117" s="27">
        <v>1</v>
      </c>
      <c r="X117" s="27">
        <v>1</v>
      </c>
      <c r="Y117" s="28"/>
      <c r="Z117" s="25">
        <v>14</v>
      </c>
      <c r="AA117" s="26">
        <v>1</v>
      </c>
      <c r="AB117" s="27">
        <v>1</v>
      </c>
      <c r="AC117" s="27">
        <v>2</v>
      </c>
      <c r="AD117" s="28"/>
      <c r="AE117" s="25">
        <v>14</v>
      </c>
      <c r="AF117" s="26">
        <v>1</v>
      </c>
      <c r="AG117" s="27">
        <v>1</v>
      </c>
      <c r="AH117" s="27">
        <v>2</v>
      </c>
      <c r="AI117" s="28"/>
      <c r="AJ117" s="25">
        <v>14</v>
      </c>
      <c r="AK117" s="26"/>
      <c r="AL117" s="27"/>
      <c r="AM117" s="27"/>
      <c r="AN117" s="28"/>
      <c r="AO117" s="25">
        <v>14</v>
      </c>
      <c r="AP117" s="26"/>
      <c r="AQ117" s="27"/>
      <c r="AR117" s="27"/>
      <c r="AS117" s="28"/>
      <c r="AT117" s="25">
        <v>14</v>
      </c>
      <c r="AU117" s="26"/>
      <c r="AV117" s="27"/>
      <c r="AW117" s="27"/>
      <c r="AX117" s="28"/>
      <c r="AY117" s="25">
        <v>14</v>
      </c>
      <c r="AZ117" s="26"/>
      <c r="BA117" s="27"/>
      <c r="BB117" s="27"/>
      <c r="BC117" s="27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</row>
    <row r="118" spans="1:83" ht="12.75">
      <c r="A118" s="25">
        <v>15</v>
      </c>
      <c r="B118" s="26">
        <v>1</v>
      </c>
      <c r="C118" s="27">
        <v>1</v>
      </c>
      <c r="D118" s="27">
        <v>1</v>
      </c>
      <c r="E118" s="28"/>
      <c r="F118" s="25">
        <v>15</v>
      </c>
      <c r="G118" s="26">
        <v>1</v>
      </c>
      <c r="H118" s="27">
        <v>1</v>
      </c>
      <c r="I118" s="27">
        <v>1</v>
      </c>
      <c r="J118" s="28"/>
      <c r="K118" s="25">
        <v>15</v>
      </c>
      <c r="L118" s="26">
        <v>1</v>
      </c>
      <c r="M118" s="27">
        <v>1</v>
      </c>
      <c r="N118" s="27">
        <v>1</v>
      </c>
      <c r="O118" s="28"/>
      <c r="P118" s="25">
        <v>15</v>
      </c>
      <c r="Q118" s="26">
        <v>1</v>
      </c>
      <c r="R118" s="27">
        <v>1</v>
      </c>
      <c r="S118" s="27">
        <v>1</v>
      </c>
      <c r="T118" s="28"/>
      <c r="U118" s="25">
        <v>15</v>
      </c>
      <c r="V118" s="26">
        <v>1</v>
      </c>
      <c r="W118" s="27">
        <v>1</v>
      </c>
      <c r="X118" s="27">
        <v>1</v>
      </c>
      <c r="Y118" s="28"/>
      <c r="Z118" s="25">
        <v>15</v>
      </c>
      <c r="AA118" s="26">
        <v>1</v>
      </c>
      <c r="AB118" s="27">
        <v>1</v>
      </c>
      <c r="AC118" s="27">
        <v>1</v>
      </c>
      <c r="AD118" s="28"/>
      <c r="AE118" s="25">
        <v>15</v>
      </c>
      <c r="AF118" s="26">
        <v>1</v>
      </c>
      <c r="AG118" s="27">
        <v>1</v>
      </c>
      <c r="AH118" s="27">
        <v>1</v>
      </c>
      <c r="AI118" s="28"/>
      <c r="AJ118" s="25">
        <v>15</v>
      </c>
      <c r="AK118" s="26"/>
      <c r="AL118" s="27"/>
      <c r="AM118" s="27"/>
      <c r="AN118" s="28"/>
      <c r="AO118" s="25">
        <v>15</v>
      </c>
      <c r="AP118" s="26"/>
      <c r="AQ118" s="27"/>
      <c r="AR118" s="27"/>
      <c r="AS118" s="28"/>
      <c r="AT118" s="25">
        <v>15</v>
      </c>
      <c r="AU118" s="26"/>
      <c r="AV118" s="27"/>
      <c r="AW118" s="27"/>
      <c r="AX118" s="28"/>
      <c r="AY118" s="25">
        <v>15</v>
      </c>
      <c r="AZ118" s="26"/>
      <c r="BA118" s="27"/>
      <c r="BB118" s="27"/>
      <c r="BC118" s="27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</row>
    <row r="119" spans="1:83" ht="12.75">
      <c r="A119" s="25">
        <v>16</v>
      </c>
      <c r="B119" s="26">
        <v>1</v>
      </c>
      <c r="C119" s="27">
        <v>3</v>
      </c>
      <c r="D119" s="27">
        <v>2</v>
      </c>
      <c r="E119" s="28"/>
      <c r="F119" s="25">
        <v>16</v>
      </c>
      <c r="G119" s="26">
        <v>2</v>
      </c>
      <c r="H119" s="27">
        <v>3</v>
      </c>
      <c r="I119" s="27">
        <v>1</v>
      </c>
      <c r="J119" s="28"/>
      <c r="K119" s="25">
        <v>16</v>
      </c>
      <c r="L119" s="26">
        <v>1</v>
      </c>
      <c r="M119" s="27">
        <v>4</v>
      </c>
      <c r="N119" s="27">
        <v>1</v>
      </c>
      <c r="O119" s="28"/>
      <c r="P119" s="25">
        <v>16</v>
      </c>
      <c r="Q119" s="26">
        <v>2</v>
      </c>
      <c r="R119" s="27">
        <v>2</v>
      </c>
      <c r="S119" s="27">
        <v>3</v>
      </c>
      <c r="T119" s="28"/>
      <c r="U119" s="25">
        <v>16</v>
      </c>
      <c r="V119" s="26">
        <v>7</v>
      </c>
      <c r="W119" s="27">
        <v>3</v>
      </c>
      <c r="X119" s="27">
        <v>2</v>
      </c>
      <c r="Y119" s="28"/>
      <c r="Z119" s="25">
        <v>16</v>
      </c>
      <c r="AA119" s="26">
        <v>1</v>
      </c>
      <c r="AB119" s="27">
        <v>1</v>
      </c>
      <c r="AC119" s="27">
        <v>1</v>
      </c>
      <c r="AD119" s="28"/>
      <c r="AE119" s="25">
        <v>16</v>
      </c>
      <c r="AF119" s="26">
        <v>5</v>
      </c>
      <c r="AG119" s="27">
        <v>1</v>
      </c>
      <c r="AH119" s="27">
        <v>2</v>
      </c>
      <c r="AI119" s="28"/>
      <c r="AJ119" s="25">
        <v>16</v>
      </c>
      <c r="AK119" s="26"/>
      <c r="AL119" s="27"/>
      <c r="AM119" s="27"/>
      <c r="AN119" s="28"/>
      <c r="AO119" s="25">
        <v>16</v>
      </c>
      <c r="AP119" s="26"/>
      <c r="AQ119" s="27"/>
      <c r="AR119" s="27"/>
      <c r="AS119" s="28"/>
      <c r="AT119" s="25">
        <v>16</v>
      </c>
      <c r="AU119" s="26"/>
      <c r="AV119" s="27"/>
      <c r="AW119" s="27"/>
      <c r="AX119" s="28"/>
      <c r="AY119" s="25">
        <v>16</v>
      </c>
      <c r="AZ119" s="26"/>
      <c r="BA119" s="27"/>
      <c r="BB119" s="27"/>
      <c r="BC119" s="27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</row>
    <row r="120" spans="1:83" ht="12.75">
      <c r="A120" s="25">
        <v>17</v>
      </c>
      <c r="B120" s="26">
        <v>1</v>
      </c>
      <c r="C120" s="27">
        <v>1</v>
      </c>
      <c r="D120" s="27">
        <v>3</v>
      </c>
      <c r="E120" s="28"/>
      <c r="F120" s="25">
        <v>17</v>
      </c>
      <c r="G120" s="26">
        <v>2</v>
      </c>
      <c r="H120" s="27">
        <v>1</v>
      </c>
      <c r="I120" s="27">
        <v>1</v>
      </c>
      <c r="J120" s="28"/>
      <c r="K120" s="25">
        <v>17</v>
      </c>
      <c r="L120" s="26">
        <v>3</v>
      </c>
      <c r="M120" s="27">
        <v>1</v>
      </c>
      <c r="N120" s="27">
        <v>1</v>
      </c>
      <c r="O120" s="28"/>
      <c r="P120" s="25">
        <v>17</v>
      </c>
      <c r="Q120" s="26">
        <v>1</v>
      </c>
      <c r="R120" s="27">
        <v>1</v>
      </c>
      <c r="S120" s="27">
        <v>1</v>
      </c>
      <c r="T120" s="28"/>
      <c r="U120" s="25">
        <v>17</v>
      </c>
      <c r="V120" s="26">
        <v>1</v>
      </c>
      <c r="W120" s="27">
        <v>1</v>
      </c>
      <c r="X120" s="27">
        <v>1</v>
      </c>
      <c r="Y120" s="28"/>
      <c r="Z120" s="25">
        <v>17</v>
      </c>
      <c r="AA120" s="26">
        <v>1</v>
      </c>
      <c r="AB120" s="27">
        <v>1</v>
      </c>
      <c r="AC120" s="27">
        <v>2</v>
      </c>
      <c r="AD120" s="28"/>
      <c r="AE120" s="25">
        <v>17</v>
      </c>
      <c r="AF120" s="26">
        <v>2</v>
      </c>
      <c r="AG120" s="27">
        <v>1</v>
      </c>
      <c r="AH120" s="27">
        <v>2</v>
      </c>
      <c r="AI120" s="28"/>
      <c r="AJ120" s="25">
        <v>17</v>
      </c>
      <c r="AK120" s="26"/>
      <c r="AL120" s="27"/>
      <c r="AM120" s="27"/>
      <c r="AN120" s="28"/>
      <c r="AO120" s="25">
        <v>17</v>
      </c>
      <c r="AP120" s="26"/>
      <c r="AQ120" s="27"/>
      <c r="AR120" s="27"/>
      <c r="AS120" s="28"/>
      <c r="AT120" s="25">
        <v>17</v>
      </c>
      <c r="AU120" s="26"/>
      <c r="AV120" s="27"/>
      <c r="AW120" s="27"/>
      <c r="AX120" s="28"/>
      <c r="AY120" s="25">
        <v>17</v>
      </c>
      <c r="AZ120" s="26"/>
      <c r="BA120" s="27"/>
      <c r="BB120" s="27"/>
      <c r="BC120" s="27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</row>
    <row r="121" spans="1:83" ht="13.5" thickBot="1">
      <c r="A121" s="29">
        <v>18</v>
      </c>
      <c r="B121" s="30">
        <v>1</v>
      </c>
      <c r="C121" s="31">
        <v>3</v>
      </c>
      <c r="D121" s="31">
        <v>4</v>
      </c>
      <c r="E121" s="32"/>
      <c r="F121" s="29">
        <v>18</v>
      </c>
      <c r="G121" s="30">
        <v>2</v>
      </c>
      <c r="H121" s="31">
        <v>2</v>
      </c>
      <c r="I121" s="31">
        <v>1</v>
      </c>
      <c r="J121" s="32"/>
      <c r="K121" s="29">
        <v>18</v>
      </c>
      <c r="L121" s="30">
        <v>2</v>
      </c>
      <c r="M121" s="31">
        <v>2</v>
      </c>
      <c r="N121" s="31">
        <v>2</v>
      </c>
      <c r="O121" s="32"/>
      <c r="P121" s="29">
        <v>18</v>
      </c>
      <c r="Q121" s="30">
        <v>1</v>
      </c>
      <c r="R121" s="31">
        <v>1</v>
      </c>
      <c r="S121" s="31">
        <v>1</v>
      </c>
      <c r="T121" s="32"/>
      <c r="U121" s="29">
        <v>18</v>
      </c>
      <c r="V121" s="30">
        <v>1</v>
      </c>
      <c r="W121" s="31">
        <v>3</v>
      </c>
      <c r="X121" s="31">
        <v>1</v>
      </c>
      <c r="Y121" s="32"/>
      <c r="Z121" s="29">
        <v>18</v>
      </c>
      <c r="AA121" s="30">
        <v>1</v>
      </c>
      <c r="AB121" s="31">
        <v>1</v>
      </c>
      <c r="AC121" s="31">
        <v>1</v>
      </c>
      <c r="AD121" s="32"/>
      <c r="AE121" s="29">
        <v>18</v>
      </c>
      <c r="AF121" s="30">
        <v>1</v>
      </c>
      <c r="AG121" s="31">
        <v>1</v>
      </c>
      <c r="AH121" s="31">
        <v>2</v>
      </c>
      <c r="AI121" s="32"/>
      <c r="AJ121" s="29">
        <v>18</v>
      </c>
      <c r="AK121" s="30"/>
      <c r="AL121" s="31"/>
      <c r="AM121" s="31"/>
      <c r="AN121" s="32"/>
      <c r="AO121" s="29">
        <v>18</v>
      </c>
      <c r="AP121" s="30"/>
      <c r="AQ121" s="31"/>
      <c r="AR121" s="31"/>
      <c r="AS121" s="32"/>
      <c r="AT121" s="29">
        <v>18</v>
      </c>
      <c r="AU121" s="30"/>
      <c r="AV121" s="31"/>
      <c r="AW121" s="31"/>
      <c r="AX121" s="32"/>
      <c r="AY121" s="29">
        <v>18</v>
      </c>
      <c r="AZ121" s="30"/>
      <c r="BA121" s="31"/>
      <c r="BB121" s="31"/>
      <c r="BC121" s="31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</row>
    <row r="122" spans="1:83" ht="13.5" thickBot="1">
      <c r="A122" s="20" t="s">
        <v>1909</v>
      </c>
      <c r="B122" s="33">
        <f>SUM(B104:B121)</f>
        <v>19</v>
      </c>
      <c r="C122" s="34">
        <f>SUM(C104:C121)</f>
        <v>31</v>
      </c>
      <c r="D122" s="34">
        <f>SUM(D104:D121)</f>
        <v>26</v>
      </c>
      <c r="E122" s="35">
        <f>SUM(E104:E121)</f>
        <v>0</v>
      </c>
      <c r="F122" s="20" t="s">
        <v>1909</v>
      </c>
      <c r="G122" s="33">
        <f>SUM(G104:G121)</f>
        <v>31</v>
      </c>
      <c r="H122" s="34">
        <f>SUM(H104:H121)</f>
        <v>26</v>
      </c>
      <c r="I122" s="34">
        <f>SUM(I104:I121)</f>
        <v>22</v>
      </c>
      <c r="J122" s="35">
        <f>SUM(J104:J121)</f>
        <v>0</v>
      </c>
      <c r="K122" s="20" t="s">
        <v>1909</v>
      </c>
      <c r="L122" s="33">
        <f>SUM(L104:L121)</f>
        <v>24</v>
      </c>
      <c r="M122" s="34">
        <f>SUM(M104:M121)</f>
        <v>27</v>
      </c>
      <c r="N122" s="34">
        <f>SUM(N104:N121)</f>
        <v>21</v>
      </c>
      <c r="O122" s="35">
        <f>SUM(O104:O121)</f>
        <v>0</v>
      </c>
      <c r="P122" s="20" t="s">
        <v>1909</v>
      </c>
      <c r="Q122" s="33">
        <f>SUM(Q104:Q121)</f>
        <v>30</v>
      </c>
      <c r="R122" s="34">
        <f>SUM(R104:R121)</f>
        <v>30</v>
      </c>
      <c r="S122" s="34">
        <f>SUM(S104:S121)</f>
        <v>23</v>
      </c>
      <c r="T122" s="35">
        <f>SUM(T104:T121)</f>
        <v>0</v>
      </c>
      <c r="U122" s="20" t="s">
        <v>1909</v>
      </c>
      <c r="V122" s="33">
        <f>SUM(V104:V121)</f>
        <v>29</v>
      </c>
      <c r="W122" s="34">
        <f>SUM(W104:W121)</f>
        <v>25</v>
      </c>
      <c r="X122" s="34">
        <f>SUM(X104:X121)</f>
        <v>24</v>
      </c>
      <c r="Y122" s="35">
        <f>SUM(Y104:Y121)</f>
        <v>0</v>
      </c>
      <c r="Z122" s="20" t="s">
        <v>1909</v>
      </c>
      <c r="AA122" s="33">
        <f>SUM(AA104:AA121)</f>
        <v>20</v>
      </c>
      <c r="AB122" s="34">
        <f>SUM(AB104:AB121)</f>
        <v>24</v>
      </c>
      <c r="AC122" s="34">
        <f>SUM(AC104:AC121)</f>
        <v>23</v>
      </c>
      <c r="AD122" s="35">
        <f>SUM(AD104:AD121)</f>
        <v>0</v>
      </c>
      <c r="AE122" s="20" t="s">
        <v>1909</v>
      </c>
      <c r="AF122" s="33">
        <f>SUM(AF104:AF121)</f>
        <v>27</v>
      </c>
      <c r="AG122" s="34">
        <f>SUM(AG104:AG121)</f>
        <v>24</v>
      </c>
      <c r="AH122" s="34">
        <f>SUM(AH104:AH121)</f>
        <v>26</v>
      </c>
      <c r="AI122" s="35">
        <f>SUM(AI104:AI121)</f>
        <v>0</v>
      </c>
      <c r="AJ122" s="20" t="s">
        <v>1909</v>
      </c>
      <c r="AK122" s="33">
        <f>SUM(AK104:AK121)</f>
        <v>0</v>
      </c>
      <c r="AL122" s="34">
        <f>SUM(AL104:AL121)</f>
        <v>0</v>
      </c>
      <c r="AM122" s="34">
        <f>SUM(AM104:AM121)</f>
        <v>0</v>
      </c>
      <c r="AN122" s="35">
        <f>SUM(AN104:AN121)</f>
        <v>0</v>
      </c>
      <c r="AO122" s="20" t="s">
        <v>1909</v>
      </c>
      <c r="AP122" s="33">
        <f>SUM(AP104:AP121)</f>
        <v>0</v>
      </c>
      <c r="AQ122" s="34">
        <f>SUM(AQ104:AQ121)</f>
        <v>0</v>
      </c>
      <c r="AR122" s="34">
        <f>SUM(AR104:AR121)</f>
        <v>0</v>
      </c>
      <c r="AS122" s="35">
        <f>SUM(AS104:AS121)</f>
        <v>0</v>
      </c>
      <c r="AT122" s="20" t="s">
        <v>1909</v>
      </c>
      <c r="AU122" s="33">
        <f>SUM(AU104:AU121)</f>
        <v>0</v>
      </c>
      <c r="AV122" s="34">
        <f>SUM(AV104:AV121)</f>
        <v>0</v>
      </c>
      <c r="AW122" s="34">
        <f>SUM(AW104:AW121)</f>
        <v>0</v>
      </c>
      <c r="AX122" s="35">
        <f>SUM(AX104:AX121)</f>
        <v>0</v>
      </c>
      <c r="AY122" s="20" t="s">
        <v>1909</v>
      </c>
      <c r="AZ122" s="33">
        <f>SUM(AZ104:AZ121)</f>
        <v>0</v>
      </c>
      <c r="BA122" s="34">
        <f>SUM(BA104:BA121)</f>
        <v>0</v>
      </c>
      <c r="BB122" s="34">
        <f>SUM(BB104:BB121)</f>
        <v>0</v>
      </c>
      <c r="BC122" s="35">
        <f>SUM(BC104:BC121)</f>
        <v>0</v>
      </c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</row>
    <row r="123" spans="1:83" ht="13.5" thickBot="1">
      <c r="A123" s="15"/>
      <c r="B123" s="15"/>
      <c r="C123" s="15"/>
      <c r="D123" s="15"/>
      <c r="E123" s="36">
        <f>SUM(B122:E122)</f>
        <v>76</v>
      </c>
      <c r="F123" s="15"/>
      <c r="G123" s="15"/>
      <c r="H123" s="15"/>
      <c r="I123" s="15"/>
      <c r="J123" s="36">
        <f>SUM(G122:J122)</f>
        <v>79</v>
      </c>
      <c r="K123" s="15"/>
      <c r="L123" s="15"/>
      <c r="M123" s="15"/>
      <c r="N123" s="15"/>
      <c r="O123" s="36">
        <f>SUM(L122:O122)</f>
        <v>72</v>
      </c>
      <c r="P123" s="15"/>
      <c r="Q123" s="15"/>
      <c r="R123" s="15"/>
      <c r="S123" s="15"/>
      <c r="T123" s="36">
        <f>SUM(Q122:T122)</f>
        <v>83</v>
      </c>
      <c r="U123" s="15"/>
      <c r="V123" s="15"/>
      <c r="W123" s="15"/>
      <c r="X123" s="15"/>
      <c r="Y123" s="36">
        <f>SUM(V122:Y122)</f>
        <v>78</v>
      </c>
      <c r="Z123" s="15"/>
      <c r="AA123" s="15"/>
      <c r="AB123" s="15"/>
      <c r="AC123" s="15"/>
      <c r="AD123" s="36">
        <f>SUM(AA122:AD122)</f>
        <v>67</v>
      </c>
      <c r="AE123" s="15"/>
      <c r="AF123" s="15"/>
      <c r="AG123" s="15"/>
      <c r="AH123" s="15"/>
      <c r="AI123" s="36">
        <f>SUM(AF122:AI122)</f>
        <v>77</v>
      </c>
      <c r="AJ123" s="15"/>
      <c r="AK123" s="15"/>
      <c r="AL123" s="15"/>
      <c r="AM123" s="15"/>
      <c r="AN123" s="36">
        <f>SUM(AK122:AN122)</f>
        <v>0</v>
      </c>
      <c r="AO123" s="15"/>
      <c r="AP123" s="15"/>
      <c r="AQ123" s="15"/>
      <c r="AR123" s="15"/>
      <c r="AS123" s="36">
        <f>SUM(AP122:AS122)</f>
        <v>0</v>
      </c>
      <c r="AT123" s="15"/>
      <c r="AU123" s="15"/>
      <c r="AV123" s="15"/>
      <c r="AW123" s="15"/>
      <c r="AX123" s="36">
        <f>SUM(AU122:AX122)</f>
        <v>0</v>
      </c>
      <c r="AY123" s="15"/>
      <c r="AZ123" s="15"/>
      <c r="BA123" s="15"/>
      <c r="BB123" s="15"/>
      <c r="BC123" s="36">
        <f>SUM(AZ122:BC122)</f>
        <v>0</v>
      </c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</row>
    <row r="124" spans="1:83" ht="12.75">
      <c r="A124" s="15"/>
      <c r="B124" s="15">
        <v>1</v>
      </c>
      <c r="C124" s="15">
        <v>1</v>
      </c>
      <c r="D124" s="15">
        <v>1</v>
      </c>
      <c r="E124" s="15">
        <v>1</v>
      </c>
      <c r="F124" s="15"/>
      <c r="G124" s="15">
        <v>1</v>
      </c>
      <c r="H124" s="15">
        <v>1</v>
      </c>
      <c r="I124" s="15">
        <v>1</v>
      </c>
      <c r="J124" s="15">
        <v>1</v>
      </c>
      <c r="K124" s="15"/>
      <c r="L124" s="15">
        <v>1</v>
      </c>
      <c r="M124" s="15">
        <v>1</v>
      </c>
      <c r="N124" s="15">
        <v>1</v>
      </c>
      <c r="O124" s="15">
        <v>1</v>
      </c>
      <c r="P124" s="15"/>
      <c r="Q124" s="15">
        <v>1</v>
      </c>
      <c r="R124" s="15">
        <v>1</v>
      </c>
      <c r="S124" s="15">
        <v>1</v>
      </c>
      <c r="T124" s="15">
        <v>1</v>
      </c>
      <c r="U124" s="15"/>
      <c r="V124" s="15">
        <v>1</v>
      </c>
      <c r="W124" s="15">
        <v>1</v>
      </c>
      <c r="X124" s="15">
        <v>1</v>
      </c>
      <c r="Y124" s="15">
        <v>1</v>
      </c>
      <c r="Z124" s="15"/>
      <c r="AA124" s="15">
        <v>1</v>
      </c>
      <c r="AB124" s="15">
        <v>1</v>
      </c>
      <c r="AC124" s="15">
        <v>1</v>
      </c>
      <c r="AD124" s="15">
        <v>1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</row>
    <row r="125" spans="1:8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</row>
    <row r="126" spans="1:83" ht="12.75">
      <c r="A126" s="14" t="s">
        <v>2014</v>
      </c>
      <c r="B126" s="15" t="s">
        <v>1972</v>
      </c>
      <c r="C126" s="15"/>
      <c r="D126" s="15"/>
      <c r="E126" s="15"/>
      <c r="F126" s="15"/>
      <c r="G126" s="15" t="s">
        <v>1973</v>
      </c>
      <c r="H126" s="15"/>
      <c r="I126" s="15"/>
      <c r="J126" s="15"/>
      <c r="K126" s="15"/>
      <c r="L126" s="15" t="s">
        <v>1974</v>
      </c>
      <c r="M126" s="15"/>
      <c r="N126" s="15"/>
      <c r="O126" s="15"/>
      <c r="P126" s="15"/>
      <c r="Q126" s="15" t="s">
        <v>1975</v>
      </c>
      <c r="R126" s="15"/>
      <c r="S126" s="15"/>
      <c r="T126" s="15"/>
      <c r="U126" s="15"/>
      <c r="V126" s="15" t="s">
        <v>1976</v>
      </c>
      <c r="W126" s="15"/>
      <c r="X126" s="15"/>
      <c r="Y126" s="15"/>
      <c r="Z126" s="15"/>
      <c r="AA126" s="15" t="s">
        <v>1977</v>
      </c>
      <c r="AB126" s="15"/>
      <c r="AC126" s="15"/>
      <c r="AD126" s="15"/>
      <c r="AE126" s="15"/>
      <c r="AF126" s="15" t="s">
        <v>1913</v>
      </c>
      <c r="AG126" s="15"/>
      <c r="AH126" s="15"/>
      <c r="AI126" s="15"/>
      <c r="AJ126" s="15"/>
      <c r="AK126" s="15" t="s">
        <v>1914</v>
      </c>
      <c r="AL126" s="15"/>
      <c r="AM126" s="15"/>
      <c r="AN126" s="15"/>
      <c r="AO126" s="15"/>
      <c r="AP126" s="15" t="s">
        <v>1914</v>
      </c>
      <c r="AQ126" s="15"/>
      <c r="AR126" s="15"/>
      <c r="AS126" s="15"/>
      <c r="AT126" s="15"/>
      <c r="AU126" s="15" t="s">
        <v>1914</v>
      </c>
      <c r="AV126" s="15"/>
      <c r="AW126" s="15"/>
      <c r="AX126" s="15"/>
      <c r="AY126" s="15"/>
      <c r="AZ126" s="15" t="s">
        <v>1914</v>
      </c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</row>
    <row r="127" spans="1:83" ht="13.5" thickBot="1">
      <c r="A127" s="15" t="s">
        <v>1928</v>
      </c>
      <c r="B127" s="50" t="s">
        <v>2015</v>
      </c>
      <c r="C127" s="50"/>
      <c r="D127" s="50"/>
      <c r="E127" s="50"/>
      <c r="F127" s="15"/>
      <c r="G127" s="50" t="s">
        <v>2016</v>
      </c>
      <c r="H127" s="50"/>
      <c r="I127" s="50"/>
      <c r="J127" s="50"/>
      <c r="K127" s="15"/>
      <c r="L127" s="50" t="s">
        <v>2017</v>
      </c>
      <c r="M127" s="50"/>
      <c r="N127" s="50"/>
      <c r="O127" s="50"/>
      <c r="P127" s="15"/>
      <c r="Q127" s="50" t="s">
        <v>2018</v>
      </c>
      <c r="R127" s="50"/>
      <c r="S127" s="50"/>
      <c r="T127" s="50"/>
      <c r="U127" s="15"/>
      <c r="V127" s="50" t="s">
        <v>2019</v>
      </c>
      <c r="W127" s="50"/>
      <c r="X127" s="50"/>
      <c r="Y127" s="50"/>
      <c r="Z127" s="15"/>
      <c r="AA127" s="50" t="s">
        <v>2020</v>
      </c>
      <c r="AB127" s="50"/>
      <c r="AC127" s="50"/>
      <c r="AD127" s="50"/>
      <c r="AE127" s="15"/>
      <c r="AF127" s="50" t="s">
        <v>2021</v>
      </c>
      <c r="AG127" s="50"/>
      <c r="AH127" s="50"/>
      <c r="AI127" s="50"/>
      <c r="AJ127" s="15"/>
      <c r="AK127" s="50" t="s">
        <v>2022</v>
      </c>
      <c r="AL127" s="50"/>
      <c r="AM127" s="50"/>
      <c r="AN127" s="50"/>
      <c r="AO127" s="15"/>
      <c r="AP127" s="50" t="s">
        <v>1990</v>
      </c>
      <c r="AQ127" s="50"/>
      <c r="AR127" s="50"/>
      <c r="AS127" s="50"/>
      <c r="AT127" s="15"/>
      <c r="AU127" s="50" t="s">
        <v>1985</v>
      </c>
      <c r="AV127" s="50"/>
      <c r="AW127" s="50"/>
      <c r="AX127" s="50"/>
      <c r="AY127" s="15"/>
      <c r="AZ127" s="50" t="s">
        <v>1986</v>
      </c>
      <c r="BA127" s="50"/>
      <c r="BB127" s="50"/>
      <c r="BC127" s="50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</row>
    <row r="128" spans="1:83" ht="13.5" thickBot="1">
      <c r="A128" s="16" t="s">
        <v>1949</v>
      </c>
      <c r="B128" s="17">
        <v>1</v>
      </c>
      <c r="C128" s="18">
        <v>2</v>
      </c>
      <c r="D128" s="18">
        <v>3</v>
      </c>
      <c r="E128" s="19">
        <v>4</v>
      </c>
      <c r="F128" s="20" t="s">
        <v>1949</v>
      </c>
      <c r="G128" s="17">
        <v>1</v>
      </c>
      <c r="H128" s="18">
        <v>2</v>
      </c>
      <c r="I128" s="18">
        <v>3</v>
      </c>
      <c r="J128" s="19">
        <v>4</v>
      </c>
      <c r="K128" s="20" t="s">
        <v>1949</v>
      </c>
      <c r="L128" s="17">
        <v>1</v>
      </c>
      <c r="M128" s="18">
        <v>2</v>
      </c>
      <c r="N128" s="18">
        <v>3</v>
      </c>
      <c r="O128" s="19">
        <v>4</v>
      </c>
      <c r="P128" s="20" t="s">
        <v>1949</v>
      </c>
      <c r="Q128" s="17">
        <v>1</v>
      </c>
      <c r="R128" s="18">
        <v>2</v>
      </c>
      <c r="S128" s="18">
        <v>3</v>
      </c>
      <c r="T128" s="19">
        <v>4</v>
      </c>
      <c r="U128" s="20" t="s">
        <v>1949</v>
      </c>
      <c r="V128" s="17">
        <v>1</v>
      </c>
      <c r="W128" s="18">
        <v>2</v>
      </c>
      <c r="X128" s="18">
        <v>3</v>
      </c>
      <c r="Y128" s="19">
        <v>4</v>
      </c>
      <c r="Z128" s="20" t="s">
        <v>1949</v>
      </c>
      <c r="AA128" s="17">
        <v>1</v>
      </c>
      <c r="AB128" s="18">
        <v>2</v>
      </c>
      <c r="AC128" s="18">
        <v>3</v>
      </c>
      <c r="AD128" s="19">
        <v>4</v>
      </c>
      <c r="AE128" s="20" t="s">
        <v>1949</v>
      </c>
      <c r="AF128" s="17">
        <v>1</v>
      </c>
      <c r="AG128" s="18">
        <v>2</v>
      </c>
      <c r="AH128" s="18">
        <v>3</v>
      </c>
      <c r="AI128" s="19">
        <v>4</v>
      </c>
      <c r="AJ128" s="20" t="s">
        <v>1949</v>
      </c>
      <c r="AK128" s="17">
        <v>1</v>
      </c>
      <c r="AL128" s="18">
        <v>2</v>
      </c>
      <c r="AM128" s="18">
        <v>3</v>
      </c>
      <c r="AN128" s="19">
        <v>4</v>
      </c>
      <c r="AO128" s="20" t="s">
        <v>1949</v>
      </c>
      <c r="AP128" s="17">
        <v>1</v>
      </c>
      <c r="AQ128" s="18">
        <v>2</v>
      </c>
      <c r="AR128" s="18">
        <v>3</v>
      </c>
      <c r="AS128" s="19">
        <v>4</v>
      </c>
      <c r="AT128" s="20" t="s">
        <v>1949</v>
      </c>
      <c r="AU128" s="17">
        <v>1</v>
      </c>
      <c r="AV128" s="18">
        <v>2</v>
      </c>
      <c r="AW128" s="18">
        <v>3</v>
      </c>
      <c r="AX128" s="19">
        <v>4</v>
      </c>
      <c r="AY128" s="20" t="s">
        <v>1949</v>
      </c>
      <c r="AZ128" s="17">
        <v>1</v>
      </c>
      <c r="BA128" s="18">
        <v>2</v>
      </c>
      <c r="BB128" s="18">
        <v>3</v>
      </c>
      <c r="BC128" s="19">
        <v>4</v>
      </c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</row>
    <row r="129" spans="1:83" ht="12.75">
      <c r="A129" s="21">
        <v>1</v>
      </c>
      <c r="B129" s="22">
        <v>1</v>
      </c>
      <c r="C129" s="23">
        <v>1</v>
      </c>
      <c r="D129" s="23">
        <v>1</v>
      </c>
      <c r="E129" s="24"/>
      <c r="F129" s="21">
        <v>1</v>
      </c>
      <c r="G129" s="22">
        <v>1</v>
      </c>
      <c r="H129" s="23">
        <v>1</v>
      </c>
      <c r="I129" s="23">
        <v>1</v>
      </c>
      <c r="J129" s="24"/>
      <c r="K129" s="21">
        <v>1</v>
      </c>
      <c r="L129" s="22">
        <v>1</v>
      </c>
      <c r="M129" s="23">
        <v>1</v>
      </c>
      <c r="N129" s="23">
        <v>1</v>
      </c>
      <c r="O129" s="24"/>
      <c r="P129" s="21">
        <v>1</v>
      </c>
      <c r="Q129" s="22">
        <v>1</v>
      </c>
      <c r="R129" s="23">
        <v>1</v>
      </c>
      <c r="S129" s="23">
        <v>1</v>
      </c>
      <c r="T129" s="24"/>
      <c r="U129" s="21">
        <v>1</v>
      </c>
      <c r="V129" s="22">
        <v>1</v>
      </c>
      <c r="W129" s="23">
        <v>1</v>
      </c>
      <c r="X129" s="23">
        <v>1</v>
      </c>
      <c r="Y129" s="24"/>
      <c r="Z129" s="21">
        <v>1</v>
      </c>
      <c r="AA129" s="22">
        <v>1</v>
      </c>
      <c r="AB129" s="23">
        <v>1</v>
      </c>
      <c r="AC129" s="23">
        <v>1</v>
      </c>
      <c r="AD129" s="24"/>
      <c r="AE129" s="21">
        <v>1</v>
      </c>
      <c r="AF129" s="22">
        <v>1</v>
      </c>
      <c r="AG129" s="23">
        <v>1</v>
      </c>
      <c r="AH129" s="23">
        <v>1</v>
      </c>
      <c r="AI129" s="24"/>
      <c r="AJ129" s="21">
        <v>1</v>
      </c>
      <c r="AK129" s="22">
        <v>1</v>
      </c>
      <c r="AL129" s="23">
        <v>2</v>
      </c>
      <c r="AM129" s="23">
        <v>2</v>
      </c>
      <c r="AN129" s="24"/>
      <c r="AO129" s="21">
        <v>1</v>
      </c>
      <c r="AP129" s="22"/>
      <c r="AQ129" s="23"/>
      <c r="AR129" s="23"/>
      <c r="AS129" s="24"/>
      <c r="AT129" s="21">
        <v>1</v>
      </c>
      <c r="AU129" s="22"/>
      <c r="AV129" s="23"/>
      <c r="AW129" s="23"/>
      <c r="AX129" s="24"/>
      <c r="AY129" s="21">
        <v>1</v>
      </c>
      <c r="AZ129" s="22"/>
      <c r="BA129" s="23"/>
      <c r="BB129" s="23"/>
      <c r="BC129" s="23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</row>
    <row r="130" spans="1:83" ht="12.75">
      <c r="A130" s="25">
        <v>2</v>
      </c>
      <c r="B130" s="26">
        <v>3</v>
      </c>
      <c r="C130" s="27">
        <v>2</v>
      </c>
      <c r="D130" s="27">
        <v>2</v>
      </c>
      <c r="E130" s="28"/>
      <c r="F130" s="25">
        <v>2</v>
      </c>
      <c r="G130" s="26">
        <v>2</v>
      </c>
      <c r="H130" s="27">
        <v>2</v>
      </c>
      <c r="I130" s="27">
        <v>1</v>
      </c>
      <c r="J130" s="28"/>
      <c r="K130" s="25">
        <v>2</v>
      </c>
      <c r="L130" s="26">
        <v>1</v>
      </c>
      <c r="M130" s="27">
        <v>1</v>
      </c>
      <c r="N130" s="27">
        <v>1</v>
      </c>
      <c r="O130" s="28"/>
      <c r="P130" s="25">
        <v>2</v>
      </c>
      <c r="Q130" s="26">
        <v>2</v>
      </c>
      <c r="R130" s="27">
        <v>1</v>
      </c>
      <c r="S130" s="27">
        <v>1</v>
      </c>
      <c r="T130" s="28"/>
      <c r="U130" s="25">
        <v>2</v>
      </c>
      <c r="V130" s="26">
        <v>1</v>
      </c>
      <c r="W130" s="27">
        <v>3</v>
      </c>
      <c r="X130" s="27">
        <v>1</v>
      </c>
      <c r="Y130" s="28"/>
      <c r="Z130" s="25">
        <v>2</v>
      </c>
      <c r="AA130" s="26">
        <v>1</v>
      </c>
      <c r="AB130" s="27">
        <v>1</v>
      </c>
      <c r="AC130" s="27">
        <v>2</v>
      </c>
      <c r="AD130" s="28"/>
      <c r="AE130" s="25">
        <v>2</v>
      </c>
      <c r="AF130" s="26">
        <v>2</v>
      </c>
      <c r="AG130" s="27">
        <v>1</v>
      </c>
      <c r="AH130" s="27">
        <v>1</v>
      </c>
      <c r="AI130" s="28"/>
      <c r="AJ130" s="25">
        <v>2</v>
      </c>
      <c r="AK130" s="26">
        <v>1</v>
      </c>
      <c r="AL130" s="27">
        <v>1</v>
      </c>
      <c r="AM130" s="27">
        <v>3</v>
      </c>
      <c r="AN130" s="28"/>
      <c r="AO130" s="25">
        <v>2</v>
      </c>
      <c r="AP130" s="26"/>
      <c r="AQ130" s="27"/>
      <c r="AR130" s="27"/>
      <c r="AS130" s="28"/>
      <c r="AT130" s="25">
        <v>2</v>
      </c>
      <c r="AU130" s="26"/>
      <c r="AV130" s="27"/>
      <c r="AW130" s="27"/>
      <c r="AX130" s="28"/>
      <c r="AY130" s="25">
        <v>2</v>
      </c>
      <c r="AZ130" s="26"/>
      <c r="BA130" s="27"/>
      <c r="BB130" s="27"/>
      <c r="BC130" s="27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</row>
    <row r="131" spans="1:83" ht="12.75">
      <c r="A131" s="25">
        <v>3</v>
      </c>
      <c r="B131" s="26">
        <v>1</v>
      </c>
      <c r="C131" s="27">
        <v>1</v>
      </c>
      <c r="D131" s="27">
        <v>1</v>
      </c>
      <c r="E131" s="28"/>
      <c r="F131" s="25">
        <v>3</v>
      </c>
      <c r="G131" s="26">
        <v>1</v>
      </c>
      <c r="H131" s="27">
        <v>1</v>
      </c>
      <c r="I131" s="27">
        <v>1</v>
      </c>
      <c r="J131" s="28"/>
      <c r="K131" s="25">
        <v>3</v>
      </c>
      <c r="L131" s="26">
        <v>1</v>
      </c>
      <c r="M131" s="27">
        <v>1</v>
      </c>
      <c r="N131" s="27">
        <v>1</v>
      </c>
      <c r="O131" s="28"/>
      <c r="P131" s="25">
        <v>3</v>
      </c>
      <c r="Q131" s="26">
        <v>3</v>
      </c>
      <c r="R131" s="27">
        <v>1</v>
      </c>
      <c r="S131" s="27">
        <v>1</v>
      </c>
      <c r="T131" s="28"/>
      <c r="U131" s="25">
        <v>3</v>
      </c>
      <c r="V131" s="26">
        <v>3</v>
      </c>
      <c r="W131" s="27">
        <v>1</v>
      </c>
      <c r="X131" s="27">
        <v>1</v>
      </c>
      <c r="Y131" s="28"/>
      <c r="Z131" s="25">
        <v>3</v>
      </c>
      <c r="AA131" s="26">
        <v>1</v>
      </c>
      <c r="AB131" s="27">
        <v>1</v>
      </c>
      <c r="AC131" s="27">
        <v>1</v>
      </c>
      <c r="AD131" s="28"/>
      <c r="AE131" s="25">
        <v>3</v>
      </c>
      <c r="AF131" s="26">
        <v>1</v>
      </c>
      <c r="AG131" s="27">
        <v>1</v>
      </c>
      <c r="AH131" s="27">
        <v>1</v>
      </c>
      <c r="AI131" s="28"/>
      <c r="AJ131" s="25">
        <v>3</v>
      </c>
      <c r="AK131" s="26">
        <v>1</v>
      </c>
      <c r="AL131" s="27">
        <v>1</v>
      </c>
      <c r="AM131" s="27">
        <v>1</v>
      </c>
      <c r="AN131" s="28"/>
      <c r="AO131" s="25">
        <v>3</v>
      </c>
      <c r="AP131" s="26"/>
      <c r="AQ131" s="27"/>
      <c r="AR131" s="27"/>
      <c r="AS131" s="28"/>
      <c r="AT131" s="25">
        <v>3</v>
      </c>
      <c r="AU131" s="26"/>
      <c r="AV131" s="27"/>
      <c r="AW131" s="27"/>
      <c r="AX131" s="28"/>
      <c r="AY131" s="25">
        <v>3</v>
      </c>
      <c r="AZ131" s="26"/>
      <c r="BA131" s="27"/>
      <c r="BB131" s="27"/>
      <c r="BC131" s="27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</row>
    <row r="132" spans="1:83" ht="12.75">
      <c r="A132" s="25">
        <v>4</v>
      </c>
      <c r="B132" s="26">
        <v>1</v>
      </c>
      <c r="C132" s="27">
        <v>1</v>
      </c>
      <c r="D132" s="27">
        <v>1</v>
      </c>
      <c r="E132" s="28"/>
      <c r="F132" s="25">
        <v>4</v>
      </c>
      <c r="G132" s="26">
        <v>1</v>
      </c>
      <c r="H132" s="27">
        <v>2</v>
      </c>
      <c r="I132" s="27">
        <v>3</v>
      </c>
      <c r="J132" s="28"/>
      <c r="K132" s="25">
        <v>4</v>
      </c>
      <c r="L132" s="26">
        <v>1</v>
      </c>
      <c r="M132" s="27">
        <v>2</v>
      </c>
      <c r="N132" s="27">
        <v>2</v>
      </c>
      <c r="O132" s="28"/>
      <c r="P132" s="25">
        <v>4</v>
      </c>
      <c r="Q132" s="26">
        <v>2</v>
      </c>
      <c r="R132" s="27">
        <v>1</v>
      </c>
      <c r="S132" s="27">
        <v>2</v>
      </c>
      <c r="T132" s="28"/>
      <c r="U132" s="25">
        <v>4</v>
      </c>
      <c r="V132" s="26">
        <v>1</v>
      </c>
      <c r="W132" s="27">
        <v>1</v>
      </c>
      <c r="X132" s="27">
        <v>1</v>
      </c>
      <c r="Y132" s="28"/>
      <c r="Z132" s="25">
        <v>4</v>
      </c>
      <c r="AA132" s="26">
        <v>1</v>
      </c>
      <c r="AB132" s="27">
        <v>1</v>
      </c>
      <c r="AC132" s="27">
        <v>1</v>
      </c>
      <c r="AD132" s="28"/>
      <c r="AE132" s="25">
        <v>4</v>
      </c>
      <c r="AF132" s="26">
        <v>1</v>
      </c>
      <c r="AG132" s="27">
        <v>1</v>
      </c>
      <c r="AH132" s="27">
        <v>4</v>
      </c>
      <c r="AI132" s="28"/>
      <c r="AJ132" s="25">
        <v>4</v>
      </c>
      <c r="AK132" s="26">
        <v>3</v>
      </c>
      <c r="AL132" s="27">
        <v>1</v>
      </c>
      <c r="AM132" s="27">
        <v>1</v>
      </c>
      <c r="AN132" s="28"/>
      <c r="AO132" s="25">
        <v>4</v>
      </c>
      <c r="AP132" s="26"/>
      <c r="AQ132" s="27"/>
      <c r="AR132" s="27"/>
      <c r="AS132" s="28"/>
      <c r="AT132" s="25">
        <v>4</v>
      </c>
      <c r="AU132" s="26"/>
      <c r="AV132" s="27"/>
      <c r="AW132" s="27"/>
      <c r="AX132" s="28"/>
      <c r="AY132" s="25">
        <v>4</v>
      </c>
      <c r="AZ132" s="26"/>
      <c r="BA132" s="27"/>
      <c r="BB132" s="27"/>
      <c r="BC132" s="27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</row>
    <row r="133" spans="1:83" ht="12.75">
      <c r="A133" s="25">
        <v>5</v>
      </c>
      <c r="B133" s="26">
        <v>1</v>
      </c>
      <c r="C133" s="27">
        <v>1</v>
      </c>
      <c r="D133" s="27">
        <v>1</v>
      </c>
      <c r="E133" s="28"/>
      <c r="F133" s="25">
        <v>5</v>
      </c>
      <c r="G133" s="26">
        <v>1</v>
      </c>
      <c r="H133" s="27">
        <v>1</v>
      </c>
      <c r="I133" s="27">
        <v>1</v>
      </c>
      <c r="J133" s="28"/>
      <c r="K133" s="25">
        <v>5</v>
      </c>
      <c r="L133" s="26">
        <v>1</v>
      </c>
      <c r="M133" s="27">
        <v>1</v>
      </c>
      <c r="N133" s="27">
        <v>1</v>
      </c>
      <c r="O133" s="28"/>
      <c r="P133" s="25">
        <v>5</v>
      </c>
      <c r="Q133" s="26">
        <v>2</v>
      </c>
      <c r="R133" s="27">
        <v>1</v>
      </c>
      <c r="S133" s="27">
        <v>1</v>
      </c>
      <c r="T133" s="28"/>
      <c r="U133" s="25">
        <v>5</v>
      </c>
      <c r="V133" s="26">
        <v>1</v>
      </c>
      <c r="W133" s="27">
        <v>2</v>
      </c>
      <c r="X133" s="27">
        <v>1</v>
      </c>
      <c r="Y133" s="28"/>
      <c r="Z133" s="25">
        <v>5</v>
      </c>
      <c r="AA133" s="26">
        <v>1</v>
      </c>
      <c r="AB133" s="27">
        <v>1</v>
      </c>
      <c r="AC133" s="27">
        <v>2</v>
      </c>
      <c r="AD133" s="28"/>
      <c r="AE133" s="25">
        <v>5</v>
      </c>
      <c r="AF133" s="26">
        <v>2</v>
      </c>
      <c r="AG133" s="27">
        <v>1</v>
      </c>
      <c r="AH133" s="27">
        <v>1</v>
      </c>
      <c r="AI133" s="28"/>
      <c r="AJ133" s="25">
        <v>5</v>
      </c>
      <c r="AK133" s="26">
        <v>2</v>
      </c>
      <c r="AL133" s="27">
        <v>1</v>
      </c>
      <c r="AM133" s="27">
        <v>2</v>
      </c>
      <c r="AN133" s="28"/>
      <c r="AO133" s="25">
        <v>5</v>
      </c>
      <c r="AP133" s="26"/>
      <c r="AQ133" s="27"/>
      <c r="AR133" s="27"/>
      <c r="AS133" s="28"/>
      <c r="AT133" s="25">
        <v>5</v>
      </c>
      <c r="AU133" s="26"/>
      <c r="AV133" s="27"/>
      <c r="AW133" s="27"/>
      <c r="AX133" s="28"/>
      <c r="AY133" s="25">
        <v>5</v>
      </c>
      <c r="AZ133" s="26"/>
      <c r="BA133" s="27"/>
      <c r="BB133" s="27"/>
      <c r="BC133" s="27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</row>
    <row r="134" spans="1:83" ht="12.75">
      <c r="A134" s="25">
        <v>6</v>
      </c>
      <c r="B134" s="26">
        <v>1</v>
      </c>
      <c r="C134" s="27">
        <v>1</v>
      </c>
      <c r="D134" s="27">
        <v>1</v>
      </c>
      <c r="E134" s="28"/>
      <c r="F134" s="25">
        <v>6</v>
      </c>
      <c r="G134" s="26">
        <v>1</v>
      </c>
      <c r="H134" s="27">
        <v>1</v>
      </c>
      <c r="I134" s="27">
        <v>1</v>
      </c>
      <c r="J134" s="28"/>
      <c r="K134" s="25">
        <v>6</v>
      </c>
      <c r="L134" s="26">
        <v>2</v>
      </c>
      <c r="M134" s="27">
        <v>1</v>
      </c>
      <c r="N134" s="27">
        <v>1</v>
      </c>
      <c r="O134" s="28"/>
      <c r="P134" s="25">
        <v>6</v>
      </c>
      <c r="Q134" s="26">
        <v>1</v>
      </c>
      <c r="R134" s="27">
        <v>1</v>
      </c>
      <c r="S134" s="27">
        <v>1</v>
      </c>
      <c r="T134" s="28"/>
      <c r="U134" s="25">
        <v>6</v>
      </c>
      <c r="V134" s="26">
        <v>1</v>
      </c>
      <c r="W134" s="27">
        <v>1</v>
      </c>
      <c r="X134" s="27">
        <v>2</v>
      </c>
      <c r="Y134" s="28"/>
      <c r="Z134" s="25">
        <v>6</v>
      </c>
      <c r="AA134" s="26">
        <v>1</v>
      </c>
      <c r="AB134" s="27">
        <v>1</v>
      </c>
      <c r="AC134" s="27">
        <v>1</v>
      </c>
      <c r="AD134" s="28"/>
      <c r="AE134" s="25">
        <v>6</v>
      </c>
      <c r="AF134" s="26">
        <v>1</v>
      </c>
      <c r="AG134" s="27">
        <v>1</v>
      </c>
      <c r="AH134" s="27">
        <v>1</v>
      </c>
      <c r="AI134" s="28"/>
      <c r="AJ134" s="25">
        <v>6</v>
      </c>
      <c r="AK134" s="26">
        <v>1</v>
      </c>
      <c r="AL134" s="27">
        <v>1</v>
      </c>
      <c r="AM134" s="27">
        <v>1</v>
      </c>
      <c r="AN134" s="28"/>
      <c r="AO134" s="25">
        <v>6</v>
      </c>
      <c r="AP134" s="26"/>
      <c r="AQ134" s="27"/>
      <c r="AR134" s="27"/>
      <c r="AS134" s="28"/>
      <c r="AT134" s="25">
        <v>6</v>
      </c>
      <c r="AU134" s="26"/>
      <c r="AV134" s="27"/>
      <c r="AW134" s="27"/>
      <c r="AX134" s="28"/>
      <c r="AY134" s="25">
        <v>6</v>
      </c>
      <c r="AZ134" s="26"/>
      <c r="BA134" s="27"/>
      <c r="BB134" s="27"/>
      <c r="BC134" s="27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</row>
    <row r="135" spans="1:83" ht="12.75">
      <c r="A135" s="25">
        <v>7</v>
      </c>
      <c r="B135" s="26">
        <v>1</v>
      </c>
      <c r="C135" s="27">
        <v>1</v>
      </c>
      <c r="D135" s="27">
        <v>1</v>
      </c>
      <c r="E135" s="28"/>
      <c r="F135" s="25">
        <v>7</v>
      </c>
      <c r="G135" s="26">
        <v>1</v>
      </c>
      <c r="H135" s="27">
        <v>2</v>
      </c>
      <c r="I135" s="27">
        <v>1</v>
      </c>
      <c r="J135" s="28"/>
      <c r="K135" s="25">
        <v>7</v>
      </c>
      <c r="L135" s="26">
        <v>1</v>
      </c>
      <c r="M135" s="27">
        <v>1</v>
      </c>
      <c r="N135" s="27">
        <v>1</v>
      </c>
      <c r="O135" s="28"/>
      <c r="P135" s="25">
        <v>7</v>
      </c>
      <c r="Q135" s="26">
        <v>1</v>
      </c>
      <c r="R135" s="27">
        <v>1</v>
      </c>
      <c r="S135" s="27">
        <v>1</v>
      </c>
      <c r="T135" s="28"/>
      <c r="U135" s="25">
        <v>7</v>
      </c>
      <c r="V135" s="26">
        <v>1</v>
      </c>
      <c r="W135" s="27">
        <v>1</v>
      </c>
      <c r="X135" s="27">
        <v>2</v>
      </c>
      <c r="Y135" s="28"/>
      <c r="Z135" s="25">
        <v>7</v>
      </c>
      <c r="AA135" s="26">
        <v>1</v>
      </c>
      <c r="AB135" s="27">
        <v>1</v>
      </c>
      <c r="AC135" s="27">
        <v>1</v>
      </c>
      <c r="AD135" s="28"/>
      <c r="AE135" s="25">
        <v>7</v>
      </c>
      <c r="AF135" s="26">
        <v>1</v>
      </c>
      <c r="AG135" s="27">
        <v>2</v>
      </c>
      <c r="AH135" s="27">
        <v>2</v>
      </c>
      <c r="AI135" s="28"/>
      <c r="AJ135" s="25">
        <v>7</v>
      </c>
      <c r="AK135" s="26">
        <v>1</v>
      </c>
      <c r="AL135" s="27">
        <v>1</v>
      </c>
      <c r="AM135" s="27">
        <v>1</v>
      </c>
      <c r="AN135" s="28"/>
      <c r="AO135" s="25">
        <v>7</v>
      </c>
      <c r="AP135" s="26"/>
      <c r="AQ135" s="27"/>
      <c r="AR135" s="27"/>
      <c r="AS135" s="28"/>
      <c r="AT135" s="25">
        <v>7</v>
      </c>
      <c r="AU135" s="26"/>
      <c r="AV135" s="27"/>
      <c r="AW135" s="27"/>
      <c r="AX135" s="28"/>
      <c r="AY135" s="25">
        <v>7</v>
      </c>
      <c r="AZ135" s="26"/>
      <c r="BA135" s="27"/>
      <c r="BB135" s="27"/>
      <c r="BC135" s="27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</row>
    <row r="136" spans="1:83" ht="12.75">
      <c r="A136" s="25">
        <v>8</v>
      </c>
      <c r="B136" s="26">
        <v>3</v>
      </c>
      <c r="C136" s="27">
        <v>1</v>
      </c>
      <c r="D136" s="27">
        <v>1</v>
      </c>
      <c r="E136" s="28"/>
      <c r="F136" s="25">
        <v>8</v>
      </c>
      <c r="G136" s="26">
        <v>3</v>
      </c>
      <c r="H136" s="27">
        <v>1</v>
      </c>
      <c r="I136" s="27">
        <v>3</v>
      </c>
      <c r="J136" s="28"/>
      <c r="K136" s="25">
        <v>8</v>
      </c>
      <c r="L136" s="26">
        <v>2</v>
      </c>
      <c r="M136" s="27">
        <v>1</v>
      </c>
      <c r="N136" s="27">
        <v>1</v>
      </c>
      <c r="O136" s="28"/>
      <c r="P136" s="25">
        <v>8</v>
      </c>
      <c r="Q136" s="26">
        <v>1</v>
      </c>
      <c r="R136" s="27">
        <v>1</v>
      </c>
      <c r="S136" s="27">
        <v>1</v>
      </c>
      <c r="T136" s="28"/>
      <c r="U136" s="25">
        <v>8</v>
      </c>
      <c r="V136" s="26">
        <v>1</v>
      </c>
      <c r="W136" s="27">
        <v>1</v>
      </c>
      <c r="X136" s="27">
        <v>1</v>
      </c>
      <c r="Y136" s="28"/>
      <c r="Z136" s="25">
        <v>8</v>
      </c>
      <c r="AA136" s="26">
        <v>1</v>
      </c>
      <c r="AB136" s="27">
        <v>1</v>
      </c>
      <c r="AC136" s="27">
        <v>1</v>
      </c>
      <c r="AD136" s="28"/>
      <c r="AE136" s="25">
        <v>8</v>
      </c>
      <c r="AF136" s="26">
        <v>1</v>
      </c>
      <c r="AG136" s="27">
        <v>1</v>
      </c>
      <c r="AH136" s="27">
        <v>1</v>
      </c>
      <c r="AI136" s="28"/>
      <c r="AJ136" s="25">
        <v>8</v>
      </c>
      <c r="AK136" s="26">
        <v>1</v>
      </c>
      <c r="AL136" s="27">
        <v>1</v>
      </c>
      <c r="AM136" s="27">
        <v>1</v>
      </c>
      <c r="AN136" s="28"/>
      <c r="AO136" s="25">
        <v>8</v>
      </c>
      <c r="AP136" s="26"/>
      <c r="AQ136" s="27"/>
      <c r="AR136" s="27"/>
      <c r="AS136" s="28"/>
      <c r="AT136" s="25">
        <v>8</v>
      </c>
      <c r="AU136" s="26"/>
      <c r="AV136" s="27"/>
      <c r="AW136" s="27"/>
      <c r="AX136" s="28"/>
      <c r="AY136" s="25">
        <v>8</v>
      </c>
      <c r="AZ136" s="26"/>
      <c r="BA136" s="27"/>
      <c r="BB136" s="27"/>
      <c r="BC136" s="27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</row>
    <row r="137" spans="1:83" ht="12.75">
      <c r="A137" s="25">
        <v>9</v>
      </c>
      <c r="B137" s="26">
        <v>1</v>
      </c>
      <c r="C137" s="27">
        <v>1</v>
      </c>
      <c r="D137" s="27">
        <v>2</v>
      </c>
      <c r="E137" s="28"/>
      <c r="F137" s="25">
        <v>9</v>
      </c>
      <c r="G137" s="26">
        <v>2</v>
      </c>
      <c r="H137" s="27">
        <v>1</v>
      </c>
      <c r="I137" s="27">
        <v>1</v>
      </c>
      <c r="J137" s="28"/>
      <c r="K137" s="25">
        <v>9</v>
      </c>
      <c r="L137" s="26">
        <v>2</v>
      </c>
      <c r="M137" s="27">
        <v>2</v>
      </c>
      <c r="N137" s="27">
        <v>2</v>
      </c>
      <c r="O137" s="28"/>
      <c r="P137" s="25">
        <v>9</v>
      </c>
      <c r="Q137" s="26">
        <v>2</v>
      </c>
      <c r="R137" s="27">
        <v>1</v>
      </c>
      <c r="S137" s="27">
        <v>1</v>
      </c>
      <c r="T137" s="28"/>
      <c r="U137" s="25">
        <v>9</v>
      </c>
      <c r="V137" s="26">
        <v>2</v>
      </c>
      <c r="W137" s="27">
        <v>1</v>
      </c>
      <c r="X137" s="27">
        <v>2</v>
      </c>
      <c r="Y137" s="28"/>
      <c r="Z137" s="25">
        <v>9</v>
      </c>
      <c r="AA137" s="26">
        <v>1</v>
      </c>
      <c r="AB137" s="27">
        <v>1</v>
      </c>
      <c r="AC137" s="27">
        <v>2</v>
      </c>
      <c r="AD137" s="28"/>
      <c r="AE137" s="25">
        <v>9</v>
      </c>
      <c r="AF137" s="26">
        <v>1</v>
      </c>
      <c r="AG137" s="27">
        <v>1</v>
      </c>
      <c r="AH137" s="27">
        <v>2</v>
      </c>
      <c r="AI137" s="28"/>
      <c r="AJ137" s="25">
        <v>9</v>
      </c>
      <c r="AK137" s="26">
        <v>1</v>
      </c>
      <c r="AL137" s="27">
        <v>2</v>
      </c>
      <c r="AM137" s="27">
        <v>2</v>
      </c>
      <c r="AN137" s="28"/>
      <c r="AO137" s="25">
        <v>9</v>
      </c>
      <c r="AP137" s="26"/>
      <c r="AQ137" s="27"/>
      <c r="AR137" s="27"/>
      <c r="AS137" s="28"/>
      <c r="AT137" s="25">
        <v>9</v>
      </c>
      <c r="AU137" s="26"/>
      <c r="AV137" s="27"/>
      <c r="AW137" s="27"/>
      <c r="AX137" s="28"/>
      <c r="AY137" s="25">
        <v>9</v>
      </c>
      <c r="AZ137" s="26"/>
      <c r="BA137" s="27"/>
      <c r="BB137" s="27"/>
      <c r="BC137" s="27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</row>
    <row r="138" spans="1:83" ht="12.75">
      <c r="A138" s="25">
        <v>10</v>
      </c>
      <c r="B138" s="26">
        <v>2</v>
      </c>
      <c r="C138" s="27">
        <v>2</v>
      </c>
      <c r="D138" s="27">
        <v>1</v>
      </c>
      <c r="E138" s="28"/>
      <c r="F138" s="25">
        <v>10</v>
      </c>
      <c r="G138" s="26">
        <v>1</v>
      </c>
      <c r="H138" s="27">
        <v>2</v>
      </c>
      <c r="I138" s="27">
        <v>2</v>
      </c>
      <c r="J138" s="28"/>
      <c r="K138" s="25">
        <v>10</v>
      </c>
      <c r="L138" s="26">
        <v>2</v>
      </c>
      <c r="M138" s="27">
        <v>1</v>
      </c>
      <c r="N138" s="27">
        <v>1</v>
      </c>
      <c r="O138" s="28"/>
      <c r="P138" s="25">
        <v>10</v>
      </c>
      <c r="Q138" s="26">
        <v>2</v>
      </c>
      <c r="R138" s="27">
        <v>1</v>
      </c>
      <c r="S138" s="27">
        <v>1</v>
      </c>
      <c r="T138" s="28"/>
      <c r="U138" s="25">
        <v>10</v>
      </c>
      <c r="V138" s="26">
        <v>2</v>
      </c>
      <c r="W138" s="27">
        <v>1</v>
      </c>
      <c r="X138" s="27">
        <v>2</v>
      </c>
      <c r="Y138" s="28"/>
      <c r="Z138" s="25">
        <v>10</v>
      </c>
      <c r="AA138" s="26">
        <v>1</v>
      </c>
      <c r="AB138" s="27">
        <v>1</v>
      </c>
      <c r="AC138" s="27">
        <v>1</v>
      </c>
      <c r="AD138" s="28"/>
      <c r="AE138" s="25">
        <v>10</v>
      </c>
      <c r="AF138" s="26">
        <v>2</v>
      </c>
      <c r="AG138" s="27">
        <v>2</v>
      </c>
      <c r="AH138" s="27">
        <v>2</v>
      </c>
      <c r="AI138" s="28"/>
      <c r="AJ138" s="25">
        <v>10</v>
      </c>
      <c r="AK138" s="26">
        <v>2</v>
      </c>
      <c r="AL138" s="27">
        <v>1</v>
      </c>
      <c r="AM138" s="27">
        <v>4</v>
      </c>
      <c r="AN138" s="28"/>
      <c r="AO138" s="25">
        <v>10</v>
      </c>
      <c r="AP138" s="26"/>
      <c r="AQ138" s="27"/>
      <c r="AR138" s="27"/>
      <c r="AS138" s="28"/>
      <c r="AT138" s="25">
        <v>10</v>
      </c>
      <c r="AU138" s="26"/>
      <c r="AV138" s="27"/>
      <c r="AW138" s="27"/>
      <c r="AX138" s="28"/>
      <c r="AY138" s="25">
        <v>10</v>
      </c>
      <c r="AZ138" s="26"/>
      <c r="BA138" s="27"/>
      <c r="BB138" s="27"/>
      <c r="BC138" s="27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</row>
    <row r="139" spans="1:83" ht="12.75">
      <c r="A139" s="25">
        <v>11</v>
      </c>
      <c r="B139" s="26">
        <v>2</v>
      </c>
      <c r="C139" s="27">
        <v>1</v>
      </c>
      <c r="D139" s="27">
        <v>2</v>
      </c>
      <c r="E139" s="28"/>
      <c r="F139" s="25">
        <v>11</v>
      </c>
      <c r="G139" s="26">
        <v>1</v>
      </c>
      <c r="H139" s="27">
        <v>1</v>
      </c>
      <c r="I139" s="27">
        <v>1</v>
      </c>
      <c r="J139" s="28"/>
      <c r="K139" s="25">
        <v>11</v>
      </c>
      <c r="L139" s="26">
        <v>2</v>
      </c>
      <c r="M139" s="27">
        <v>1</v>
      </c>
      <c r="N139" s="27">
        <v>2</v>
      </c>
      <c r="O139" s="28"/>
      <c r="P139" s="25">
        <v>11</v>
      </c>
      <c r="Q139" s="26">
        <v>2</v>
      </c>
      <c r="R139" s="27">
        <v>2</v>
      </c>
      <c r="S139" s="27">
        <v>1</v>
      </c>
      <c r="T139" s="28"/>
      <c r="U139" s="25">
        <v>11</v>
      </c>
      <c r="V139" s="26">
        <v>1</v>
      </c>
      <c r="W139" s="27">
        <v>2</v>
      </c>
      <c r="X139" s="27">
        <v>2</v>
      </c>
      <c r="Y139" s="28"/>
      <c r="Z139" s="25">
        <v>11</v>
      </c>
      <c r="AA139" s="26">
        <v>1</v>
      </c>
      <c r="AB139" s="27">
        <v>1</v>
      </c>
      <c r="AC139" s="27">
        <v>2</v>
      </c>
      <c r="AD139" s="28"/>
      <c r="AE139" s="25">
        <v>11</v>
      </c>
      <c r="AF139" s="26">
        <v>1</v>
      </c>
      <c r="AG139" s="27">
        <v>1</v>
      </c>
      <c r="AH139" s="27">
        <v>1</v>
      </c>
      <c r="AI139" s="28"/>
      <c r="AJ139" s="25">
        <v>11</v>
      </c>
      <c r="AK139" s="26">
        <v>2</v>
      </c>
      <c r="AL139" s="27">
        <v>2</v>
      </c>
      <c r="AM139" s="27">
        <v>1</v>
      </c>
      <c r="AN139" s="28"/>
      <c r="AO139" s="25">
        <v>11</v>
      </c>
      <c r="AP139" s="26"/>
      <c r="AQ139" s="27"/>
      <c r="AR139" s="27"/>
      <c r="AS139" s="28"/>
      <c r="AT139" s="25">
        <v>11</v>
      </c>
      <c r="AU139" s="26"/>
      <c r="AV139" s="27"/>
      <c r="AW139" s="27"/>
      <c r="AX139" s="28"/>
      <c r="AY139" s="25">
        <v>11</v>
      </c>
      <c r="AZ139" s="26"/>
      <c r="BA139" s="27"/>
      <c r="BB139" s="27"/>
      <c r="BC139" s="27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</row>
    <row r="140" spans="1:83" ht="12.75">
      <c r="A140" s="25">
        <v>12</v>
      </c>
      <c r="B140" s="26">
        <v>2</v>
      </c>
      <c r="C140" s="27">
        <v>2</v>
      </c>
      <c r="D140" s="27">
        <v>1</v>
      </c>
      <c r="E140" s="28"/>
      <c r="F140" s="25">
        <v>12</v>
      </c>
      <c r="G140" s="26">
        <v>1</v>
      </c>
      <c r="H140" s="27">
        <v>2</v>
      </c>
      <c r="I140" s="27">
        <v>1</v>
      </c>
      <c r="J140" s="28"/>
      <c r="K140" s="25">
        <v>12</v>
      </c>
      <c r="L140" s="26">
        <v>1</v>
      </c>
      <c r="M140" s="27">
        <v>1</v>
      </c>
      <c r="N140" s="27">
        <v>1</v>
      </c>
      <c r="O140" s="28"/>
      <c r="P140" s="25">
        <v>12</v>
      </c>
      <c r="Q140" s="26">
        <v>2</v>
      </c>
      <c r="R140" s="27">
        <v>4</v>
      </c>
      <c r="S140" s="27">
        <v>2</v>
      </c>
      <c r="T140" s="28"/>
      <c r="U140" s="25">
        <v>12</v>
      </c>
      <c r="V140" s="26">
        <v>1</v>
      </c>
      <c r="W140" s="27">
        <v>2</v>
      </c>
      <c r="X140" s="27">
        <v>1</v>
      </c>
      <c r="Y140" s="28"/>
      <c r="Z140" s="25">
        <v>12</v>
      </c>
      <c r="AA140" s="26">
        <v>1</v>
      </c>
      <c r="AB140" s="27">
        <v>2</v>
      </c>
      <c r="AC140" s="27">
        <v>1</v>
      </c>
      <c r="AD140" s="28"/>
      <c r="AE140" s="25">
        <v>12</v>
      </c>
      <c r="AF140" s="26">
        <v>1</v>
      </c>
      <c r="AG140" s="27">
        <v>1</v>
      </c>
      <c r="AH140" s="27">
        <v>3</v>
      </c>
      <c r="AI140" s="28"/>
      <c r="AJ140" s="25">
        <v>12</v>
      </c>
      <c r="AK140" s="26">
        <v>1</v>
      </c>
      <c r="AL140" s="27">
        <v>1</v>
      </c>
      <c r="AM140" s="27">
        <v>4</v>
      </c>
      <c r="AN140" s="28"/>
      <c r="AO140" s="25">
        <v>12</v>
      </c>
      <c r="AP140" s="26"/>
      <c r="AQ140" s="27"/>
      <c r="AR140" s="27"/>
      <c r="AS140" s="28"/>
      <c r="AT140" s="25">
        <v>12</v>
      </c>
      <c r="AU140" s="26"/>
      <c r="AV140" s="27"/>
      <c r="AW140" s="27"/>
      <c r="AX140" s="28"/>
      <c r="AY140" s="25">
        <v>12</v>
      </c>
      <c r="AZ140" s="26"/>
      <c r="BA140" s="27"/>
      <c r="BB140" s="27"/>
      <c r="BC140" s="27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</row>
    <row r="141" spans="1:83" ht="12.75">
      <c r="A141" s="25">
        <v>13</v>
      </c>
      <c r="B141" s="26">
        <v>1</v>
      </c>
      <c r="C141" s="27">
        <v>2</v>
      </c>
      <c r="D141" s="27">
        <v>2</v>
      </c>
      <c r="E141" s="28"/>
      <c r="F141" s="25">
        <v>13</v>
      </c>
      <c r="G141" s="26">
        <v>1</v>
      </c>
      <c r="H141" s="27">
        <v>1</v>
      </c>
      <c r="I141" s="27">
        <v>2</v>
      </c>
      <c r="J141" s="28"/>
      <c r="K141" s="25">
        <v>13</v>
      </c>
      <c r="L141" s="26">
        <v>1</v>
      </c>
      <c r="M141" s="27">
        <v>2</v>
      </c>
      <c r="N141" s="27">
        <v>1</v>
      </c>
      <c r="O141" s="28"/>
      <c r="P141" s="25">
        <v>13</v>
      </c>
      <c r="Q141" s="26">
        <v>2</v>
      </c>
      <c r="R141" s="27">
        <v>2</v>
      </c>
      <c r="S141" s="27">
        <v>1</v>
      </c>
      <c r="T141" s="28"/>
      <c r="U141" s="25">
        <v>13</v>
      </c>
      <c r="V141" s="26">
        <v>3</v>
      </c>
      <c r="W141" s="27">
        <v>1</v>
      </c>
      <c r="X141" s="27">
        <v>1</v>
      </c>
      <c r="Y141" s="28"/>
      <c r="Z141" s="25">
        <v>13</v>
      </c>
      <c r="AA141" s="26">
        <v>2</v>
      </c>
      <c r="AB141" s="27">
        <v>1</v>
      </c>
      <c r="AC141" s="27">
        <v>1</v>
      </c>
      <c r="AD141" s="28"/>
      <c r="AE141" s="25">
        <v>13</v>
      </c>
      <c r="AF141" s="26">
        <v>2</v>
      </c>
      <c r="AG141" s="27">
        <v>1</v>
      </c>
      <c r="AH141" s="27">
        <v>2</v>
      </c>
      <c r="AI141" s="28"/>
      <c r="AJ141" s="25">
        <v>13</v>
      </c>
      <c r="AK141" s="26">
        <v>2</v>
      </c>
      <c r="AL141" s="27">
        <v>1</v>
      </c>
      <c r="AM141" s="27">
        <v>2</v>
      </c>
      <c r="AN141" s="28"/>
      <c r="AO141" s="25">
        <v>13</v>
      </c>
      <c r="AP141" s="26"/>
      <c r="AQ141" s="27"/>
      <c r="AR141" s="27"/>
      <c r="AS141" s="28"/>
      <c r="AT141" s="25">
        <v>13</v>
      </c>
      <c r="AU141" s="26"/>
      <c r="AV141" s="27"/>
      <c r="AW141" s="27"/>
      <c r="AX141" s="28"/>
      <c r="AY141" s="25">
        <v>13</v>
      </c>
      <c r="AZ141" s="26"/>
      <c r="BA141" s="27"/>
      <c r="BB141" s="27"/>
      <c r="BC141" s="27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</row>
    <row r="142" spans="1:83" ht="12.75">
      <c r="A142" s="25">
        <v>14</v>
      </c>
      <c r="B142" s="26">
        <v>1</v>
      </c>
      <c r="C142" s="27">
        <v>1</v>
      </c>
      <c r="D142" s="27">
        <v>1</v>
      </c>
      <c r="E142" s="28"/>
      <c r="F142" s="25">
        <v>14</v>
      </c>
      <c r="G142" s="26">
        <v>1</v>
      </c>
      <c r="H142" s="27">
        <v>1</v>
      </c>
      <c r="I142" s="27">
        <v>1</v>
      </c>
      <c r="J142" s="28"/>
      <c r="K142" s="25">
        <v>14</v>
      </c>
      <c r="L142" s="26">
        <v>1</v>
      </c>
      <c r="M142" s="27">
        <v>1</v>
      </c>
      <c r="N142" s="27">
        <v>1</v>
      </c>
      <c r="O142" s="28"/>
      <c r="P142" s="25">
        <v>14</v>
      </c>
      <c r="Q142" s="26">
        <v>1</v>
      </c>
      <c r="R142" s="27">
        <v>1</v>
      </c>
      <c r="S142" s="27">
        <v>1</v>
      </c>
      <c r="T142" s="28"/>
      <c r="U142" s="25">
        <v>14</v>
      </c>
      <c r="V142" s="26">
        <v>1</v>
      </c>
      <c r="W142" s="27">
        <v>1</v>
      </c>
      <c r="X142" s="27">
        <v>1</v>
      </c>
      <c r="Y142" s="28"/>
      <c r="Z142" s="25">
        <v>14</v>
      </c>
      <c r="AA142" s="26">
        <v>1</v>
      </c>
      <c r="AB142" s="27">
        <v>1</v>
      </c>
      <c r="AC142" s="27">
        <v>1</v>
      </c>
      <c r="AD142" s="28"/>
      <c r="AE142" s="25">
        <v>14</v>
      </c>
      <c r="AF142" s="26">
        <v>1</v>
      </c>
      <c r="AG142" s="27">
        <v>1</v>
      </c>
      <c r="AH142" s="27">
        <v>1</v>
      </c>
      <c r="AI142" s="28"/>
      <c r="AJ142" s="25">
        <v>14</v>
      </c>
      <c r="AK142" s="26">
        <v>1</v>
      </c>
      <c r="AL142" s="27">
        <v>2</v>
      </c>
      <c r="AM142" s="27">
        <v>1</v>
      </c>
      <c r="AN142" s="28"/>
      <c r="AO142" s="25">
        <v>14</v>
      </c>
      <c r="AP142" s="26"/>
      <c r="AQ142" s="27"/>
      <c r="AR142" s="27"/>
      <c r="AS142" s="28"/>
      <c r="AT142" s="25">
        <v>14</v>
      </c>
      <c r="AU142" s="26"/>
      <c r="AV142" s="27"/>
      <c r="AW142" s="27"/>
      <c r="AX142" s="28"/>
      <c r="AY142" s="25">
        <v>14</v>
      </c>
      <c r="AZ142" s="26"/>
      <c r="BA142" s="27"/>
      <c r="BB142" s="27"/>
      <c r="BC142" s="27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</row>
    <row r="143" spans="1:83" ht="12.75">
      <c r="A143" s="25">
        <v>15</v>
      </c>
      <c r="B143" s="26">
        <v>1</v>
      </c>
      <c r="C143" s="27">
        <v>1</v>
      </c>
      <c r="D143" s="27">
        <v>1</v>
      </c>
      <c r="E143" s="28"/>
      <c r="F143" s="25">
        <v>15</v>
      </c>
      <c r="G143" s="26">
        <v>2</v>
      </c>
      <c r="H143" s="27">
        <v>1</v>
      </c>
      <c r="I143" s="27">
        <v>1</v>
      </c>
      <c r="J143" s="28"/>
      <c r="K143" s="25">
        <v>15</v>
      </c>
      <c r="L143" s="26">
        <v>1</v>
      </c>
      <c r="M143" s="27">
        <v>1</v>
      </c>
      <c r="N143" s="27">
        <v>1</v>
      </c>
      <c r="O143" s="28"/>
      <c r="P143" s="25">
        <v>15</v>
      </c>
      <c r="Q143" s="26">
        <v>1</v>
      </c>
      <c r="R143" s="27">
        <v>1</v>
      </c>
      <c r="S143" s="27">
        <v>1</v>
      </c>
      <c r="T143" s="28"/>
      <c r="U143" s="25">
        <v>15</v>
      </c>
      <c r="V143" s="26">
        <v>1</v>
      </c>
      <c r="W143" s="27">
        <v>1</v>
      </c>
      <c r="X143" s="27">
        <v>1</v>
      </c>
      <c r="Y143" s="28"/>
      <c r="Z143" s="25">
        <v>15</v>
      </c>
      <c r="AA143" s="26">
        <v>1</v>
      </c>
      <c r="AB143" s="27">
        <v>1</v>
      </c>
      <c r="AC143" s="27">
        <v>1</v>
      </c>
      <c r="AD143" s="28"/>
      <c r="AE143" s="25">
        <v>15</v>
      </c>
      <c r="AF143" s="26">
        <v>1</v>
      </c>
      <c r="AG143" s="27">
        <v>1</v>
      </c>
      <c r="AH143" s="27">
        <v>1</v>
      </c>
      <c r="AI143" s="28"/>
      <c r="AJ143" s="25">
        <v>15</v>
      </c>
      <c r="AK143" s="26">
        <v>1</v>
      </c>
      <c r="AL143" s="27">
        <v>2</v>
      </c>
      <c r="AM143" s="27">
        <v>1</v>
      </c>
      <c r="AN143" s="28"/>
      <c r="AO143" s="25">
        <v>15</v>
      </c>
      <c r="AP143" s="26"/>
      <c r="AQ143" s="27"/>
      <c r="AR143" s="27"/>
      <c r="AS143" s="28"/>
      <c r="AT143" s="25">
        <v>15</v>
      </c>
      <c r="AU143" s="26"/>
      <c r="AV143" s="27"/>
      <c r="AW143" s="27"/>
      <c r="AX143" s="28"/>
      <c r="AY143" s="25">
        <v>15</v>
      </c>
      <c r="AZ143" s="26"/>
      <c r="BA143" s="27"/>
      <c r="BB143" s="27"/>
      <c r="BC143" s="27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</row>
    <row r="144" spans="1:83" ht="12.75">
      <c r="A144" s="25">
        <v>16</v>
      </c>
      <c r="B144" s="26">
        <v>3</v>
      </c>
      <c r="C144" s="27">
        <v>1</v>
      </c>
      <c r="D144" s="27">
        <v>1</v>
      </c>
      <c r="E144" s="28"/>
      <c r="F144" s="25">
        <v>16</v>
      </c>
      <c r="G144" s="26">
        <v>2</v>
      </c>
      <c r="H144" s="27">
        <v>1</v>
      </c>
      <c r="I144" s="27">
        <v>1</v>
      </c>
      <c r="J144" s="28"/>
      <c r="K144" s="25">
        <v>16</v>
      </c>
      <c r="L144" s="26">
        <v>1</v>
      </c>
      <c r="M144" s="27">
        <v>2</v>
      </c>
      <c r="N144" s="27">
        <v>2</v>
      </c>
      <c r="O144" s="28"/>
      <c r="P144" s="25">
        <v>16</v>
      </c>
      <c r="Q144" s="26">
        <v>2</v>
      </c>
      <c r="R144" s="27">
        <v>1</v>
      </c>
      <c r="S144" s="27">
        <v>2</v>
      </c>
      <c r="T144" s="28"/>
      <c r="U144" s="25">
        <v>16</v>
      </c>
      <c r="V144" s="26">
        <v>2</v>
      </c>
      <c r="W144" s="27">
        <v>1</v>
      </c>
      <c r="X144" s="27">
        <v>2</v>
      </c>
      <c r="Y144" s="28"/>
      <c r="Z144" s="25">
        <v>16</v>
      </c>
      <c r="AA144" s="26">
        <v>1</v>
      </c>
      <c r="AB144" s="27">
        <v>1</v>
      </c>
      <c r="AC144" s="27">
        <v>5</v>
      </c>
      <c r="AD144" s="28"/>
      <c r="AE144" s="25">
        <v>16</v>
      </c>
      <c r="AF144" s="26">
        <v>2</v>
      </c>
      <c r="AG144" s="27">
        <v>1</v>
      </c>
      <c r="AH144" s="27">
        <v>3</v>
      </c>
      <c r="AI144" s="28"/>
      <c r="AJ144" s="25">
        <v>16</v>
      </c>
      <c r="AK144" s="26">
        <v>1</v>
      </c>
      <c r="AL144" s="27">
        <v>1</v>
      </c>
      <c r="AM144" s="27">
        <v>3</v>
      </c>
      <c r="AN144" s="28"/>
      <c r="AO144" s="25">
        <v>16</v>
      </c>
      <c r="AP144" s="26"/>
      <c r="AQ144" s="27"/>
      <c r="AR144" s="27"/>
      <c r="AS144" s="28"/>
      <c r="AT144" s="25">
        <v>16</v>
      </c>
      <c r="AU144" s="26"/>
      <c r="AV144" s="27"/>
      <c r="AW144" s="27"/>
      <c r="AX144" s="28"/>
      <c r="AY144" s="25">
        <v>16</v>
      </c>
      <c r="AZ144" s="26"/>
      <c r="BA144" s="27"/>
      <c r="BB144" s="27"/>
      <c r="BC144" s="27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</row>
    <row r="145" spans="1:83" ht="12.75">
      <c r="A145" s="25">
        <v>17</v>
      </c>
      <c r="B145" s="26">
        <v>2</v>
      </c>
      <c r="C145" s="27">
        <v>1</v>
      </c>
      <c r="D145" s="27">
        <v>1</v>
      </c>
      <c r="E145" s="28"/>
      <c r="F145" s="25">
        <v>17</v>
      </c>
      <c r="G145" s="26">
        <v>3</v>
      </c>
      <c r="H145" s="27">
        <v>1</v>
      </c>
      <c r="I145" s="27">
        <v>3</v>
      </c>
      <c r="J145" s="28"/>
      <c r="K145" s="25">
        <v>17</v>
      </c>
      <c r="L145" s="26">
        <v>1</v>
      </c>
      <c r="M145" s="27">
        <v>2</v>
      </c>
      <c r="N145" s="27">
        <v>1</v>
      </c>
      <c r="O145" s="28"/>
      <c r="P145" s="25">
        <v>17</v>
      </c>
      <c r="Q145" s="26">
        <v>2</v>
      </c>
      <c r="R145" s="27">
        <v>1</v>
      </c>
      <c r="S145" s="27">
        <v>1</v>
      </c>
      <c r="T145" s="28"/>
      <c r="U145" s="25">
        <v>17</v>
      </c>
      <c r="V145" s="26">
        <v>2</v>
      </c>
      <c r="W145" s="27">
        <v>1</v>
      </c>
      <c r="X145" s="27">
        <v>1</v>
      </c>
      <c r="Y145" s="28"/>
      <c r="Z145" s="25">
        <v>17</v>
      </c>
      <c r="AA145" s="26">
        <v>3</v>
      </c>
      <c r="AB145" s="27">
        <v>1</v>
      </c>
      <c r="AC145" s="27">
        <v>1</v>
      </c>
      <c r="AD145" s="28"/>
      <c r="AE145" s="25">
        <v>17</v>
      </c>
      <c r="AF145" s="26">
        <v>1</v>
      </c>
      <c r="AG145" s="27">
        <v>1</v>
      </c>
      <c r="AH145" s="27">
        <v>1</v>
      </c>
      <c r="AI145" s="28"/>
      <c r="AJ145" s="25">
        <v>17</v>
      </c>
      <c r="AK145" s="26">
        <v>1</v>
      </c>
      <c r="AL145" s="27">
        <v>3</v>
      </c>
      <c r="AM145" s="27">
        <v>1</v>
      </c>
      <c r="AN145" s="28"/>
      <c r="AO145" s="25">
        <v>17</v>
      </c>
      <c r="AP145" s="26"/>
      <c r="AQ145" s="27"/>
      <c r="AR145" s="27"/>
      <c r="AS145" s="28"/>
      <c r="AT145" s="25">
        <v>17</v>
      </c>
      <c r="AU145" s="26"/>
      <c r="AV145" s="27"/>
      <c r="AW145" s="27"/>
      <c r="AX145" s="28"/>
      <c r="AY145" s="25">
        <v>17</v>
      </c>
      <c r="AZ145" s="26"/>
      <c r="BA145" s="27"/>
      <c r="BB145" s="27"/>
      <c r="BC145" s="27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</row>
    <row r="146" spans="1:83" ht="13.5" thickBot="1">
      <c r="A146" s="29">
        <v>18</v>
      </c>
      <c r="B146" s="30">
        <v>1</v>
      </c>
      <c r="C146" s="31">
        <v>1</v>
      </c>
      <c r="D146" s="31">
        <v>2</v>
      </c>
      <c r="E146" s="32"/>
      <c r="F146" s="29">
        <v>18</v>
      </c>
      <c r="G146" s="30">
        <v>1</v>
      </c>
      <c r="H146" s="31">
        <v>2</v>
      </c>
      <c r="I146" s="31">
        <v>1</v>
      </c>
      <c r="J146" s="32"/>
      <c r="K146" s="29">
        <v>18</v>
      </c>
      <c r="L146" s="30">
        <v>2</v>
      </c>
      <c r="M146" s="31">
        <v>3</v>
      </c>
      <c r="N146" s="31">
        <v>2</v>
      </c>
      <c r="O146" s="32"/>
      <c r="P146" s="29">
        <v>18</v>
      </c>
      <c r="Q146" s="30">
        <v>1</v>
      </c>
      <c r="R146" s="31">
        <v>1</v>
      </c>
      <c r="S146" s="31">
        <v>2</v>
      </c>
      <c r="T146" s="32"/>
      <c r="U146" s="29">
        <v>18</v>
      </c>
      <c r="V146" s="30">
        <v>2</v>
      </c>
      <c r="W146" s="31">
        <v>2</v>
      </c>
      <c r="X146" s="31">
        <v>1</v>
      </c>
      <c r="Y146" s="32"/>
      <c r="Z146" s="29">
        <v>18</v>
      </c>
      <c r="AA146" s="30">
        <v>2</v>
      </c>
      <c r="AB146" s="31">
        <v>1</v>
      </c>
      <c r="AC146" s="31">
        <v>2</v>
      </c>
      <c r="AD146" s="32"/>
      <c r="AE146" s="29">
        <v>18</v>
      </c>
      <c r="AF146" s="30">
        <v>2</v>
      </c>
      <c r="AG146" s="31">
        <v>1</v>
      </c>
      <c r="AH146" s="31">
        <v>2</v>
      </c>
      <c r="AI146" s="32"/>
      <c r="AJ146" s="29">
        <v>18</v>
      </c>
      <c r="AK146" s="30">
        <v>2</v>
      </c>
      <c r="AL146" s="31">
        <v>3</v>
      </c>
      <c r="AM146" s="31">
        <v>1</v>
      </c>
      <c r="AN146" s="32"/>
      <c r="AO146" s="29">
        <v>18</v>
      </c>
      <c r="AP146" s="30"/>
      <c r="AQ146" s="31"/>
      <c r="AR146" s="31"/>
      <c r="AS146" s="32"/>
      <c r="AT146" s="29">
        <v>18</v>
      </c>
      <c r="AU146" s="30"/>
      <c r="AV146" s="31"/>
      <c r="AW146" s="31"/>
      <c r="AX146" s="32"/>
      <c r="AY146" s="29">
        <v>18</v>
      </c>
      <c r="AZ146" s="30"/>
      <c r="BA146" s="31"/>
      <c r="BB146" s="31"/>
      <c r="BC146" s="31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</row>
    <row r="147" spans="1:83" ht="13.5" thickBot="1">
      <c r="A147" s="20" t="s">
        <v>1909</v>
      </c>
      <c r="B147" s="33">
        <f>SUM(B129:B146)</f>
        <v>28</v>
      </c>
      <c r="C147" s="34">
        <f>SUM(C129:C146)</f>
        <v>22</v>
      </c>
      <c r="D147" s="34">
        <f>SUM(D129:D146)</f>
        <v>23</v>
      </c>
      <c r="E147" s="35">
        <f>SUM(E129:E146)</f>
        <v>0</v>
      </c>
      <c r="F147" s="20" t="s">
        <v>1909</v>
      </c>
      <c r="G147" s="33">
        <f>SUM(G129:G146)</f>
        <v>26</v>
      </c>
      <c r="H147" s="34">
        <f>SUM(H129:H146)</f>
        <v>24</v>
      </c>
      <c r="I147" s="34">
        <f>SUM(I129:I146)</f>
        <v>26</v>
      </c>
      <c r="J147" s="35">
        <f>SUM(J129:J146)</f>
        <v>0</v>
      </c>
      <c r="K147" s="20" t="s">
        <v>1909</v>
      </c>
      <c r="L147" s="33">
        <f>SUM(L129:L146)</f>
        <v>24</v>
      </c>
      <c r="M147" s="34">
        <f>SUM(M129:M146)</f>
        <v>25</v>
      </c>
      <c r="N147" s="34">
        <f>SUM(N129:N146)</f>
        <v>23</v>
      </c>
      <c r="O147" s="35">
        <f>SUM(O129:O146)</f>
        <v>0</v>
      </c>
      <c r="P147" s="20" t="s">
        <v>1909</v>
      </c>
      <c r="Q147" s="33">
        <f>SUM(Q129:Q146)</f>
        <v>30</v>
      </c>
      <c r="R147" s="34">
        <f>SUM(R129:R146)</f>
        <v>23</v>
      </c>
      <c r="S147" s="34">
        <f>SUM(S129:S146)</f>
        <v>22</v>
      </c>
      <c r="T147" s="35">
        <f>SUM(T129:T146)</f>
        <v>0</v>
      </c>
      <c r="U147" s="20" t="s">
        <v>1909</v>
      </c>
      <c r="V147" s="33">
        <f>SUM(V129:V146)</f>
        <v>27</v>
      </c>
      <c r="W147" s="34">
        <f>SUM(W129:W146)</f>
        <v>24</v>
      </c>
      <c r="X147" s="34">
        <f>SUM(X129:X146)</f>
        <v>24</v>
      </c>
      <c r="Y147" s="35">
        <f>SUM(Y129:Y146)</f>
        <v>0</v>
      </c>
      <c r="Z147" s="20" t="s">
        <v>1909</v>
      </c>
      <c r="AA147" s="33">
        <f>SUM(AA129:AA146)</f>
        <v>22</v>
      </c>
      <c r="AB147" s="34">
        <f>SUM(AB129:AB146)</f>
        <v>19</v>
      </c>
      <c r="AC147" s="34">
        <f>SUM(AC129:AC146)</f>
        <v>27</v>
      </c>
      <c r="AD147" s="35">
        <f>SUM(AD129:AD146)</f>
        <v>0</v>
      </c>
      <c r="AE147" s="20" t="s">
        <v>1909</v>
      </c>
      <c r="AF147" s="33">
        <f>SUM(AF129:AF146)</f>
        <v>24</v>
      </c>
      <c r="AG147" s="34">
        <f>SUM(AG129:AG146)</f>
        <v>20</v>
      </c>
      <c r="AH147" s="34">
        <f>SUM(AH129:AH146)</f>
        <v>30</v>
      </c>
      <c r="AI147" s="35">
        <f>SUM(AI129:AI146)</f>
        <v>0</v>
      </c>
      <c r="AJ147" s="20" t="s">
        <v>1909</v>
      </c>
      <c r="AK147" s="33">
        <f>SUM(AK129:AK146)</f>
        <v>25</v>
      </c>
      <c r="AL147" s="34">
        <f>SUM(AL129:AL146)</f>
        <v>27</v>
      </c>
      <c r="AM147" s="34">
        <f>SUM(AM129:AM146)</f>
        <v>32</v>
      </c>
      <c r="AN147" s="35">
        <f>SUM(AN129:AN146)</f>
        <v>0</v>
      </c>
      <c r="AO147" s="20" t="s">
        <v>1909</v>
      </c>
      <c r="AP147" s="33">
        <f>SUM(AP129:AP146)</f>
        <v>0</v>
      </c>
      <c r="AQ147" s="34">
        <f>SUM(AQ129:AQ146)</f>
        <v>0</v>
      </c>
      <c r="AR147" s="34">
        <f>SUM(AR129:AR146)</f>
        <v>0</v>
      </c>
      <c r="AS147" s="35">
        <f>SUM(AS129:AS146)</f>
        <v>0</v>
      </c>
      <c r="AT147" s="20" t="s">
        <v>1909</v>
      </c>
      <c r="AU147" s="33">
        <f>SUM(AU129:AU146)</f>
        <v>0</v>
      </c>
      <c r="AV147" s="34">
        <f>SUM(AV129:AV146)</f>
        <v>0</v>
      </c>
      <c r="AW147" s="34">
        <f>SUM(AW129:AW146)</f>
        <v>0</v>
      </c>
      <c r="AX147" s="35">
        <f>SUM(AX129:AX146)</f>
        <v>0</v>
      </c>
      <c r="AY147" s="20" t="s">
        <v>1909</v>
      </c>
      <c r="AZ147" s="33">
        <f>SUM(AZ129:AZ146)</f>
        <v>0</v>
      </c>
      <c r="BA147" s="34">
        <f>SUM(BA129:BA146)</f>
        <v>0</v>
      </c>
      <c r="BB147" s="34">
        <f>SUM(BB129:BB146)</f>
        <v>0</v>
      </c>
      <c r="BC147" s="35">
        <f>SUM(BC129:BC146)</f>
        <v>0</v>
      </c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</row>
    <row r="148" spans="1:83" ht="13.5" thickBot="1">
      <c r="A148" s="15"/>
      <c r="B148" s="15"/>
      <c r="C148" s="15"/>
      <c r="D148" s="15"/>
      <c r="E148" s="36">
        <f>SUM(B147:E147)</f>
        <v>73</v>
      </c>
      <c r="F148" s="15"/>
      <c r="G148" s="15"/>
      <c r="H148" s="15"/>
      <c r="I148" s="15"/>
      <c r="J148" s="36">
        <f>SUM(G147:J147)</f>
        <v>76</v>
      </c>
      <c r="K148" s="15"/>
      <c r="L148" s="15"/>
      <c r="M148" s="15"/>
      <c r="N148" s="15"/>
      <c r="O148" s="36">
        <f>SUM(L147:O147)</f>
        <v>72</v>
      </c>
      <c r="P148" s="15"/>
      <c r="Q148" s="15"/>
      <c r="R148" s="15"/>
      <c r="S148" s="15"/>
      <c r="T148" s="36">
        <f>SUM(Q147:T147)</f>
        <v>75</v>
      </c>
      <c r="U148" s="15"/>
      <c r="V148" s="15"/>
      <c r="W148" s="15"/>
      <c r="X148" s="15"/>
      <c r="Y148" s="36">
        <f>SUM(V147:Y147)</f>
        <v>75</v>
      </c>
      <c r="Z148" s="15"/>
      <c r="AA148" s="15"/>
      <c r="AB148" s="15"/>
      <c r="AC148" s="15"/>
      <c r="AD148" s="36">
        <f>SUM(AA147:AD147)</f>
        <v>68</v>
      </c>
      <c r="AE148" s="15"/>
      <c r="AF148" s="15"/>
      <c r="AG148" s="15"/>
      <c r="AH148" s="15"/>
      <c r="AI148" s="36">
        <f>SUM(AF147:AI147)</f>
        <v>74</v>
      </c>
      <c r="AJ148" s="15"/>
      <c r="AK148" s="15"/>
      <c r="AL148" s="15"/>
      <c r="AM148" s="15"/>
      <c r="AN148" s="36">
        <f>SUM(AK147:AN147)</f>
        <v>84</v>
      </c>
      <c r="AO148" s="15"/>
      <c r="AP148" s="15"/>
      <c r="AQ148" s="15"/>
      <c r="AR148" s="15"/>
      <c r="AS148" s="36">
        <f>SUM(AP147:AS147)</f>
        <v>0</v>
      </c>
      <c r="AT148" s="15"/>
      <c r="AU148" s="15"/>
      <c r="AV148" s="15"/>
      <c r="AW148" s="15"/>
      <c r="AX148" s="36">
        <f>SUM(AU147:AX147)</f>
        <v>0</v>
      </c>
      <c r="AY148" s="15"/>
      <c r="AZ148" s="15"/>
      <c r="BA148" s="15"/>
      <c r="BB148" s="15"/>
      <c r="BC148" s="36">
        <f>SUM(AZ147:BC147)</f>
        <v>0</v>
      </c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</row>
    <row r="149" spans="1:83" ht="12.75">
      <c r="A149" s="15"/>
      <c r="B149" s="15">
        <v>1</v>
      </c>
      <c r="C149" s="15">
        <v>1</v>
      </c>
      <c r="D149" s="15">
        <v>1</v>
      </c>
      <c r="E149" s="15">
        <v>1</v>
      </c>
      <c r="F149" s="15"/>
      <c r="G149" s="15">
        <v>1</v>
      </c>
      <c r="H149" s="15">
        <v>1</v>
      </c>
      <c r="I149" s="15">
        <v>1</v>
      </c>
      <c r="J149" s="15">
        <v>1</v>
      </c>
      <c r="K149" s="15"/>
      <c r="L149" s="15">
        <v>1</v>
      </c>
      <c r="M149" s="15">
        <v>1</v>
      </c>
      <c r="N149" s="15">
        <v>1</v>
      </c>
      <c r="O149" s="15">
        <v>1</v>
      </c>
      <c r="P149" s="15"/>
      <c r="Q149" s="15">
        <v>1</v>
      </c>
      <c r="R149" s="15">
        <v>1</v>
      </c>
      <c r="S149" s="15">
        <v>1</v>
      </c>
      <c r="T149" s="15">
        <v>1</v>
      </c>
      <c r="U149" s="15"/>
      <c r="V149" s="15">
        <v>1</v>
      </c>
      <c r="W149" s="15">
        <v>1</v>
      </c>
      <c r="X149" s="15">
        <v>1</v>
      </c>
      <c r="Y149" s="15">
        <v>1</v>
      </c>
      <c r="Z149" s="15"/>
      <c r="AA149" s="15">
        <v>1</v>
      </c>
      <c r="AB149" s="15">
        <v>1</v>
      </c>
      <c r="AC149" s="15">
        <v>1</v>
      </c>
      <c r="AD149" s="15">
        <v>1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</row>
  </sheetData>
  <sheetProtection/>
  <mergeCells count="66">
    <mergeCell ref="G52:J52"/>
    <mergeCell ref="AK127:AN127"/>
    <mergeCell ref="AP127:AS127"/>
    <mergeCell ref="AU127:AX127"/>
    <mergeCell ref="V127:Y127"/>
    <mergeCell ref="AA127:AD127"/>
    <mergeCell ref="AF127:AI127"/>
    <mergeCell ref="AU77:AX77"/>
    <mergeCell ref="AU52:AX52"/>
    <mergeCell ref="AK77:AN77"/>
    <mergeCell ref="AZ127:BC127"/>
    <mergeCell ref="AP102:AS102"/>
    <mergeCell ref="AU102:AX102"/>
    <mergeCell ref="AZ102:BC102"/>
    <mergeCell ref="B127:E127"/>
    <mergeCell ref="G127:J127"/>
    <mergeCell ref="L127:O127"/>
    <mergeCell ref="Q127:T127"/>
    <mergeCell ref="AZ77:BC77"/>
    <mergeCell ref="B102:E102"/>
    <mergeCell ref="G102:J102"/>
    <mergeCell ref="L102:O102"/>
    <mergeCell ref="Q102:T102"/>
    <mergeCell ref="V102:Y102"/>
    <mergeCell ref="AA102:AD102"/>
    <mergeCell ref="AF102:AI102"/>
    <mergeCell ref="AK102:AN102"/>
    <mergeCell ref="AP52:AS52"/>
    <mergeCell ref="AZ52:BC52"/>
    <mergeCell ref="B77:E77"/>
    <mergeCell ref="G77:J77"/>
    <mergeCell ref="L77:O77"/>
    <mergeCell ref="Q77:T77"/>
    <mergeCell ref="V77:Y77"/>
    <mergeCell ref="AA77:AD77"/>
    <mergeCell ref="AF77:AI77"/>
    <mergeCell ref="AP77:AS77"/>
    <mergeCell ref="AU27:AX27"/>
    <mergeCell ref="AK27:AN27"/>
    <mergeCell ref="AZ27:BC27"/>
    <mergeCell ref="B52:E52"/>
    <mergeCell ref="L52:O52"/>
    <mergeCell ref="Q52:T52"/>
    <mergeCell ref="V52:Y52"/>
    <mergeCell ref="AA52:AD52"/>
    <mergeCell ref="AF52:AI52"/>
    <mergeCell ref="AK52:AN52"/>
    <mergeCell ref="B27:E27"/>
    <mergeCell ref="B2:E2"/>
    <mergeCell ref="G2:J2"/>
    <mergeCell ref="AA2:AD2"/>
    <mergeCell ref="G27:J27"/>
    <mergeCell ref="L27:O27"/>
    <mergeCell ref="Q27:T27"/>
    <mergeCell ref="V27:Y27"/>
    <mergeCell ref="AA27:AD27"/>
    <mergeCell ref="AP27:AS27"/>
    <mergeCell ref="AK2:AN2"/>
    <mergeCell ref="AP2:AS2"/>
    <mergeCell ref="AF27:AI27"/>
    <mergeCell ref="AZ2:BC2"/>
    <mergeCell ref="L2:O2"/>
    <mergeCell ref="Q2:T2"/>
    <mergeCell ref="V2:Y2"/>
    <mergeCell ref="AF2:AI2"/>
    <mergeCell ref="AU2:AX2"/>
  </mergeCells>
  <printOptions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Auswertung!A8</f>
        <v>MGC "AS" Witten 2</v>
      </c>
      <c r="B1">
        <f>Auswertung!H8</f>
        <v>466</v>
      </c>
      <c r="C1">
        <f>Auswertung!I8</f>
        <v>17</v>
      </c>
      <c r="D1">
        <v>1</v>
      </c>
      <c r="E1">
        <f aca="true" t="shared" si="0" ref="E1:E6">B1+D1/10000</f>
        <v>466.0001</v>
      </c>
      <c r="F1" t="str">
        <f aca="true" t="shared" si="1" ref="F1:F6">A1</f>
        <v>MGC "AS" Witten 2</v>
      </c>
      <c r="G1">
        <v>1</v>
      </c>
      <c r="H1">
        <f aca="true" t="shared" si="2" ref="H1:H6">SMALL($E$1:$E$6,G1)</f>
        <v>407.0002</v>
      </c>
      <c r="I1" t="str">
        <f aca="true" t="shared" si="3" ref="I1:I6">VLOOKUP(H1,$E$1:$F$6,2,FALSE)</f>
        <v>MGC Biebertal 1</v>
      </c>
      <c r="J1">
        <f aca="true" t="shared" si="4" ref="J1:J6">VLOOKUP(I1,$A$1:$B$6,2,FALSE)</f>
        <v>407</v>
      </c>
    </row>
    <row r="2" spans="1:10" ht="12.75">
      <c r="A2" t="str">
        <f>Auswertung!A19</f>
        <v>MGC Biebertal 1</v>
      </c>
      <c r="B2">
        <f>Auswertung!H19</f>
        <v>407</v>
      </c>
      <c r="C2">
        <f>Auswertung!I19</f>
        <v>4</v>
      </c>
      <c r="D2">
        <v>2</v>
      </c>
      <c r="E2">
        <f t="shared" si="0"/>
        <v>407.0002</v>
      </c>
      <c r="F2" t="str">
        <f t="shared" si="1"/>
        <v>MGC Biebertal 1</v>
      </c>
      <c r="G2">
        <v>2</v>
      </c>
      <c r="H2">
        <f t="shared" si="2"/>
        <v>437.0003</v>
      </c>
      <c r="I2" t="str">
        <f t="shared" si="3"/>
        <v>BGS Hardenberg 2</v>
      </c>
      <c r="J2">
        <f t="shared" si="4"/>
        <v>437</v>
      </c>
    </row>
    <row r="3" spans="1:10" ht="12.75">
      <c r="A3" t="str">
        <f>Auswertung!A29</f>
        <v>BGS Hardenberg 2</v>
      </c>
      <c r="B3">
        <f>Auswertung!H29</f>
        <v>437</v>
      </c>
      <c r="C3">
        <f>Auswertung!I29</f>
        <v>5</v>
      </c>
      <c r="D3">
        <v>3</v>
      </c>
      <c r="E3">
        <f t="shared" si="0"/>
        <v>437.0003</v>
      </c>
      <c r="F3" t="str">
        <f t="shared" si="1"/>
        <v>BGS Hardenberg 2</v>
      </c>
      <c r="G3">
        <v>3</v>
      </c>
      <c r="H3">
        <f t="shared" si="2"/>
        <v>439.0006</v>
      </c>
      <c r="I3" t="str">
        <f t="shared" si="3"/>
        <v>Kölner MC 1</v>
      </c>
      <c r="J3">
        <f t="shared" si="4"/>
        <v>439</v>
      </c>
    </row>
    <row r="4" spans="1:10" ht="12.75">
      <c r="A4" t="str">
        <f>Auswertung!A39</f>
        <v>MSF Brilon 1</v>
      </c>
      <c r="B4">
        <f>Auswertung!H39</f>
        <v>443</v>
      </c>
      <c r="C4">
        <f>Auswertung!I39</f>
        <v>5</v>
      </c>
      <c r="D4">
        <v>4</v>
      </c>
      <c r="E4">
        <f t="shared" si="0"/>
        <v>443.0004</v>
      </c>
      <c r="F4" t="str">
        <f t="shared" si="1"/>
        <v>MSF Brilon 1</v>
      </c>
      <c r="G4">
        <v>4</v>
      </c>
      <c r="H4">
        <f t="shared" si="2"/>
        <v>443.0004</v>
      </c>
      <c r="I4" t="str">
        <f t="shared" si="3"/>
        <v>MSF Brilon 1</v>
      </c>
      <c r="J4">
        <f t="shared" si="4"/>
        <v>443</v>
      </c>
    </row>
    <row r="5" spans="1:10" ht="12.75">
      <c r="A5" t="str">
        <f>Auswertung!A49</f>
        <v>BGC Dormagen 1</v>
      </c>
      <c r="B5">
        <f>Auswertung!H49</f>
        <v>455</v>
      </c>
      <c r="C5">
        <f>Auswertung!I49</f>
        <v>24</v>
      </c>
      <c r="D5">
        <v>5</v>
      </c>
      <c r="E5">
        <f t="shared" si="0"/>
        <v>455.0005</v>
      </c>
      <c r="F5" t="str">
        <f t="shared" si="1"/>
        <v>BGC Dormagen 1</v>
      </c>
      <c r="G5">
        <v>5</v>
      </c>
      <c r="H5">
        <f t="shared" si="2"/>
        <v>455.0005</v>
      </c>
      <c r="I5" t="str">
        <f t="shared" si="3"/>
        <v>BGC Dormagen 1</v>
      </c>
      <c r="J5">
        <f t="shared" si="4"/>
        <v>455</v>
      </c>
    </row>
    <row r="6" spans="1:10" ht="12.75">
      <c r="A6" t="str">
        <f>Auswertung!A58</f>
        <v>Kölner MC 1</v>
      </c>
      <c r="B6">
        <f>Auswertung!H58</f>
        <v>439</v>
      </c>
      <c r="C6">
        <f>Auswertung!I58</f>
        <v>20</v>
      </c>
      <c r="D6">
        <v>6</v>
      </c>
      <c r="E6">
        <f t="shared" si="0"/>
        <v>439.0006</v>
      </c>
      <c r="F6" t="str">
        <f t="shared" si="1"/>
        <v>Kölner MC 1</v>
      </c>
      <c r="G6">
        <v>6</v>
      </c>
      <c r="H6">
        <f t="shared" si="2"/>
        <v>466.0001</v>
      </c>
      <c r="I6" t="str">
        <f t="shared" si="3"/>
        <v>MGC "AS" Witten 2</v>
      </c>
      <c r="J6">
        <f t="shared" si="4"/>
        <v>466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DB_Ranking"/>
  <dimension ref="A1:G3800"/>
  <sheetViews>
    <sheetView showRowColHeaders="0" zoomScalePageLayoutView="0" workbookViewId="0" topLeftCell="A1">
      <pane ySplit="1" topLeftCell="BM1987" activePane="bottomLeft" state="frozen"/>
      <selection pane="topLeft" activeCell="A1" sqref="A1"/>
      <selection pane="bottomLeft" activeCell="C2005" sqref="C2005"/>
    </sheetView>
  </sheetViews>
  <sheetFormatPr defaultColWidth="9.140625" defaultRowHeight="12.75"/>
  <cols>
    <col min="1" max="1" width="5.28125" style="45" bestFit="1" customWidth="1"/>
    <col min="2" max="2" width="5.28125" style="46" bestFit="1" customWidth="1"/>
    <col min="3" max="3" width="23.421875" style="47" bestFit="1" customWidth="1"/>
    <col min="4" max="4" width="27.140625" style="47" bestFit="1" customWidth="1"/>
    <col min="5" max="5" width="6.57421875" style="45" bestFit="1" customWidth="1"/>
    <col min="6" max="6" width="5.7109375" style="48" customWidth="1"/>
    <col min="7" max="7" width="6.28125" style="45" bestFit="1" customWidth="1"/>
    <col min="8" max="16384" width="9.140625" style="44" customWidth="1"/>
  </cols>
  <sheetData>
    <row r="1" spans="1:7" s="39" customFormat="1" ht="11.25">
      <c r="A1" s="37" t="s">
        <v>1916</v>
      </c>
      <c r="B1" s="37" t="s">
        <v>2023</v>
      </c>
      <c r="C1" s="38" t="s">
        <v>1904</v>
      </c>
      <c r="D1" s="38" t="s">
        <v>1902</v>
      </c>
      <c r="E1" s="37" t="s">
        <v>2024</v>
      </c>
      <c r="F1" s="37" t="s">
        <v>2025</v>
      </c>
      <c r="G1" s="37" t="s">
        <v>2026</v>
      </c>
    </row>
    <row r="2" spans="1:7" ht="11.25">
      <c r="A2" s="40">
        <v>0</v>
      </c>
      <c r="B2" s="41">
        <v>40538</v>
      </c>
      <c r="C2" s="42" t="s">
        <v>1991</v>
      </c>
      <c r="D2" s="42"/>
      <c r="E2" s="40"/>
      <c r="F2" s="43"/>
      <c r="G2" s="40"/>
    </row>
    <row r="3" spans="1:7" ht="11.25">
      <c r="A3" s="40">
        <v>0</v>
      </c>
      <c r="B3" s="41">
        <v>40919</v>
      </c>
      <c r="C3" s="42" t="s">
        <v>2022</v>
      </c>
      <c r="D3" s="42"/>
      <c r="E3" s="40"/>
      <c r="F3" s="43"/>
      <c r="G3" s="40"/>
    </row>
    <row r="4" spans="1:7" ht="11.25">
      <c r="A4" s="40">
        <v>0</v>
      </c>
      <c r="B4" s="41">
        <v>46699</v>
      </c>
      <c r="C4" s="42" t="s">
        <v>2006</v>
      </c>
      <c r="D4" s="42"/>
      <c r="E4" s="40"/>
      <c r="F4" s="43"/>
      <c r="G4" s="40"/>
    </row>
    <row r="5" spans="1:7" ht="11.25">
      <c r="A5" s="40">
        <v>2563</v>
      </c>
      <c r="B5" s="41">
        <v>3</v>
      </c>
      <c r="C5" s="42" t="s">
        <v>2027</v>
      </c>
      <c r="D5" s="42" t="s">
        <v>2028</v>
      </c>
      <c r="E5" s="40" t="s">
        <v>2029</v>
      </c>
      <c r="F5" s="43">
        <v>7.795</v>
      </c>
      <c r="G5" s="40">
        <v>4</v>
      </c>
    </row>
    <row r="6" spans="1:7" ht="11.25">
      <c r="A6" s="40">
        <v>1129</v>
      </c>
      <c r="B6" s="41">
        <v>23</v>
      </c>
      <c r="C6" s="42" t="s">
        <v>2030</v>
      </c>
      <c r="D6" s="42" t="s">
        <v>2031</v>
      </c>
      <c r="E6" s="40" t="s">
        <v>2032</v>
      </c>
      <c r="F6" s="43">
        <v>4.174</v>
      </c>
      <c r="G6" s="40">
        <v>8</v>
      </c>
    </row>
    <row r="7" spans="1:7" ht="11.25">
      <c r="A7" s="40">
        <v>1937</v>
      </c>
      <c r="B7" s="41">
        <v>24</v>
      </c>
      <c r="C7" s="42" t="s">
        <v>2033</v>
      </c>
      <c r="D7" s="42" t="s">
        <v>2034</v>
      </c>
      <c r="E7" s="40" t="s">
        <v>2032</v>
      </c>
      <c r="F7" s="43">
        <v>6.048</v>
      </c>
      <c r="G7" s="40">
        <v>2</v>
      </c>
    </row>
    <row r="8" spans="1:7" ht="11.25">
      <c r="A8" s="40">
        <v>947</v>
      </c>
      <c r="B8" s="41">
        <v>49</v>
      </c>
      <c r="C8" s="42" t="s">
        <v>2035</v>
      </c>
      <c r="D8" s="42" t="s">
        <v>2036</v>
      </c>
      <c r="E8" s="40" t="s">
        <v>2037</v>
      </c>
      <c r="F8" s="43">
        <v>3.798</v>
      </c>
      <c r="G8" s="40">
        <v>6</v>
      </c>
    </row>
    <row r="9" spans="1:7" ht="11.25">
      <c r="A9" s="40">
        <v>1870</v>
      </c>
      <c r="B9" s="41">
        <v>151</v>
      </c>
      <c r="C9" s="42" t="s">
        <v>2038</v>
      </c>
      <c r="D9" s="42" t="s">
        <v>2039</v>
      </c>
      <c r="E9" s="40" t="s">
        <v>2032</v>
      </c>
      <c r="F9" s="43">
        <v>5.874</v>
      </c>
      <c r="G9" s="40">
        <v>7</v>
      </c>
    </row>
    <row r="10" spans="1:7" ht="11.25">
      <c r="A10" s="40">
        <v>9</v>
      </c>
      <c r="B10" s="41">
        <v>155</v>
      </c>
      <c r="C10" s="42" t="s">
        <v>2040</v>
      </c>
      <c r="D10" s="42" t="s">
        <v>2041</v>
      </c>
      <c r="E10" s="40" t="s">
        <v>2029</v>
      </c>
      <c r="F10" s="43">
        <v>0.864</v>
      </c>
      <c r="G10" s="40">
        <v>13</v>
      </c>
    </row>
    <row r="11" spans="1:7" ht="11.25">
      <c r="A11" s="40">
        <v>241</v>
      </c>
      <c r="B11" s="41">
        <v>182</v>
      </c>
      <c r="C11" s="42" t="s">
        <v>2042</v>
      </c>
      <c r="D11" s="42" t="s">
        <v>2043</v>
      </c>
      <c r="E11" s="40" t="s">
        <v>2032</v>
      </c>
      <c r="F11" s="43">
        <v>2.28</v>
      </c>
      <c r="G11" s="40">
        <v>6</v>
      </c>
    </row>
    <row r="12" spans="1:7" ht="11.25">
      <c r="A12" s="40">
        <v>1236</v>
      </c>
      <c r="B12" s="41">
        <v>183</v>
      </c>
      <c r="C12" s="42" t="s">
        <v>2044</v>
      </c>
      <c r="D12" s="42" t="s">
        <v>2031</v>
      </c>
      <c r="E12" s="40" t="s">
        <v>2032</v>
      </c>
      <c r="F12" s="43">
        <v>4.401</v>
      </c>
      <c r="G12" s="40">
        <v>9</v>
      </c>
    </row>
    <row r="13" spans="1:7" ht="11.25">
      <c r="A13" s="40">
        <v>236</v>
      </c>
      <c r="B13" s="41">
        <v>196</v>
      </c>
      <c r="C13" s="42" t="s">
        <v>2045</v>
      </c>
      <c r="D13" s="42" t="s">
        <v>2046</v>
      </c>
      <c r="E13" s="40" t="s">
        <v>2032</v>
      </c>
      <c r="F13" s="43">
        <v>2.262</v>
      </c>
      <c r="G13" s="40">
        <v>7</v>
      </c>
    </row>
    <row r="14" spans="1:7" ht="11.25">
      <c r="A14" s="40">
        <v>1248</v>
      </c>
      <c r="B14" s="41">
        <v>261</v>
      </c>
      <c r="C14" s="42" t="s">
        <v>2047</v>
      </c>
      <c r="D14" s="42" t="s">
        <v>2048</v>
      </c>
      <c r="E14" s="40" t="s">
        <v>2032</v>
      </c>
      <c r="F14" s="43">
        <v>4.44</v>
      </c>
      <c r="G14" s="40">
        <v>5</v>
      </c>
    </row>
    <row r="15" spans="1:7" ht="11.25">
      <c r="A15" s="40">
        <v>2661</v>
      </c>
      <c r="B15" s="41">
        <v>274</v>
      </c>
      <c r="C15" s="42" t="s">
        <v>2049</v>
      </c>
      <c r="D15" s="42" t="s">
        <v>2050</v>
      </c>
      <c r="E15" s="40" t="s">
        <v>2032</v>
      </c>
      <c r="F15" s="43">
        <v>8.189</v>
      </c>
      <c r="G15" s="40">
        <v>5</v>
      </c>
    </row>
    <row r="16" spans="1:7" ht="11.25">
      <c r="A16" s="40">
        <v>195</v>
      </c>
      <c r="B16" s="41">
        <v>341</v>
      </c>
      <c r="C16" s="42" t="s">
        <v>2051</v>
      </c>
      <c r="D16" s="42" t="s">
        <v>2052</v>
      </c>
      <c r="E16" s="40" t="s">
        <v>2053</v>
      </c>
      <c r="F16" s="43">
        <v>2.113</v>
      </c>
      <c r="G16" s="40">
        <v>4</v>
      </c>
    </row>
    <row r="17" spans="1:7" ht="11.25">
      <c r="A17" s="40">
        <v>444</v>
      </c>
      <c r="B17" s="41">
        <v>356</v>
      </c>
      <c r="C17" s="42" t="s">
        <v>2054</v>
      </c>
      <c r="D17" s="42" t="s">
        <v>2055</v>
      </c>
      <c r="E17" s="40" t="s">
        <v>2056</v>
      </c>
      <c r="F17" s="43">
        <v>2.764</v>
      </c>
      <c r="G17" s="40">
        <v>8</v>
      </c>
    </row>
    <row r="18" spans="1:7" ht="11.25">
      <c r="A18" s="40">
        <v>1013</v>
      </c>
      <c r="B18" s="41">
        <v>456</v>
      </c>
      <c r="C18" s="42" t="s">
        <v>2057</v>
      </c>
      <c r="D18" s="42" t="s">
        <v>2058</v>
      </c>
      <c r="E18" s="40" t="s">
        <v>2029</v>
      </c>
      <c r="F18" s="43">
        <v>3.944</v>
      </c>
      <c r="G18" s="40">
        <v>3</v>
      </c>
    </row>
    <row r="19" spans="1:7" ht="11.25">
      <c r="A19" s="40">
        <v>38</v>
      </c>
      <c r="B19" s="41">
        <v>463</v>
      </c>
      <c r="C19" s="42" t="s">
        <v>2059</v>
      </c>
      <c r="D19" s="42" t="s">
        <v>2060</v>
      </c>
      <c r="E19" s="40" t="s">
        <v>2053</v>
      </c>
      <c r="F19" s="43">
        <v>1.314</v>
      </c>
      <c r="G19" s="40">
        <v>18</v>
      </c>
    </row>
    <row r="20" spans="1:7" ht="11.25">
      <c r="A20" s="40">
        <v>1417</v>
      </c>
      <c r="B20" s="41">
        <v>500</v>
      </c>
      <c r="C20" s="42" t="s">
        <v>2061</v>
      </c>
      <c r="D20" s="42" t="s">
        <v>2062</v>
      </c>
      <c r="E20" s="40" t="s">
        <v>2063</v>
      </c>
      <c r="F20" s="43">
        <v>4.798</v>
      </c>
      <c r="G20" s="40">
        <v>5</v>
      </c>
    </row>
    <row r="21" spans="1:7" ht="11.25">
      <c r="A21" s="40">
        <v>828</v>
      </c>
      <c r="B21" s="41">
        <v>547</v>
      </c>
      <c r="C21" s="42" t="s">
        <v>2064</v>
      </c>
      <c r="D21" s="42" t="s">
        <v>2065</v>
      </c>
      <c r="E21" s="40" t="s">
        <v>2032</v>
      </c>
      <c r="F21" s="43">
        <v>3.561</v>
      </c>
      <c r="G21" s="40">
        <v>6</v>
      </c>
    </row>
    <row r="22" spans="1:7" ht="11.25">
      <c r="A22" s="40">
        <v>1617</v>
      </c>
      <c r="B22" s="41">
        <v>548</v>
      </c>
      <c r="C22" s="42" t="s">
        <v>2066</v>
      </c>
      <c r="D22" s="42" t="s">
        <v>2067</v>
      </c>
      <c r="E22" s="40" t="s">
        <v>2068</v>
      </c>
      <c r="F22" s="43">
        <v>5.281</v>
      </c>
      <c r="G22" s="40">
        <v>9</v>
      </c>
    </row>
    <row r="23" spans="1:7" ht="11.25">
      <c r="A23" s="40">
        <v>1265</v>
      </c>
      <c r="B23" s="41">
        <v>596</v>
      </c>
      <c r="C23" s="42" t="s">
        <v>2069</v>
      </c>
      <c r="D23" s="42" t="s">
        <v>2070</v>
      </c>
      <c r="E23" s="40" t="s">
        <v>2032</v>
      </c>
      <c r="F23" s="43">
        <v>4.471</v>
      </c>
      <c r="G23" s="40">
        <v>5</v>
      </c>
    </row>
    <row r="24" spans="1:7" ht="11.25">
      <c r="A24" s="40">
        <v>467</v>
      </c>
      <c r="B24" s="41">
        <v>605</v>
      </c>
      <c r="C24" s="42" t="s">
        <v>2071</v>
      </c>
      <c r="D24" s="42" t="s">
        <v>2072</v>
      </c>
      <c r="E24" s="40" t="s">
        <v>2037</v>
      </c>
      <c r="F24" s="43">
        <v>2.808</v>
      </c>
      <c r="G24" s="40">
        <v>10</v>
      </c>
    </row>
    <row r="25" spans="1:7" ht="11.25">
      <c r="A25" s="40">
        <v>1797</v>
      </c>
      <c r="B25" s="41">
        <v>631</v>
      </c>
      <c r="C25" s="42" t="s">
        <v>2073</v>
      </c>
      <c r="D25" s="42" t="s">
        <v>2074</v>
      </c>
      <c r="E25" s="40" t="s">
        <v>2032</v>
      </c>
      <c r="F25" s="43">
        <v>5.669</v>
      </c>
      <c r="G25" s="40">
        <v>8</v>
      </c>
    </row>
    <row r="26" spans="1:7" ht="11.25">
      <c r="A26" s="40">
        <v>763</v>
      </c>
      <c r="B26" s="41">
        <v>756</v>
      </c>
      <c r="C26" s="42" t="s">
        <v>2075</v>
      </c>
      <c r="D26" s="42" t="s">
        <v>2076</v>
      </c>
      <c r="E26" s="40" t="s">
        <v>2077</v>
      </c>
      <c r="F26" s="43">
        <v>3.41</v>
      </c>
      <c r="G26" s="40">
        <v>4</v>
      </c>
    </row>
    <row r="27" spans="1:7" ht="11.25">
      <c r="A27" s="40">
        <v>714</v>
      </c>
      <c r="B27" s="41">
        <v>875</v>
      </c>
      <c r="C27" s="42" t="s">
        <v>2078</v>
      </c>
      <c r="D27" s="42" t="s">
        <v>2079</v>
      </c>
      <c r="E27" s="40" t="s">
        <v>2077</v>
      </c>
      <c r="F27" s="43">
        <v>3.333</v>
      </c>
      <c r="G27" s="40">
        <v>1</v>
      </c>
    </row>
    <row r="28" spans="1:7" ht="11.25">
      <c r="A28" s="40">
        <v>3538</v>
      </c>
      <c r="B28" s="41">
        <v>1024</v>
      </c>
      <c r="C28" s="42" t="s">
        <v>2080</v>
      </c>
      <c r="D28" s="42" t="s">
        <v>2081</v>
      </c>
      <c r="E28" s="40" t="s">
        <v>2077</v>
      </c>
      <c r="F28" s="43">
        <v>14.202</v>
      </c>
      <c r="G28" s="40">
        <v>1</v>
      </c>
    </row>
    <row r="29" spans="1:7" ht="11.25">
      <c r="A29" s="40">
        <v>2509</v>
      </c>
      <c r="B29" s="41">
        <v>1036</v>
      </c>
      <c r="C29" s="42" t="s">
        <v>2082</v>
      </c>
      <c r="D29" s="42" t="s">
        <v>2081</v>
      </c>
      <c r="E29" s="40" t="s">
        <v>2077</v>
      </c>
      <c r="F29" s="43">
        <v>7.613</v>
      </c>
      <c r="G29" s="40">
        <v>3</v>
      </c>
    </row>
    <row r="30" spans="1:7" ht="11.25">
      <c r="A30" s="40">
        <v>650</v>
      </c>
      <c r="B30" s="41">
        <v>1077</v>
      </c>
      <c r="C30" s="42" t="s">
        <v>2083</v>
      </c>
      <c r="D30" s="42" t="s">
        <v>2084</v>
      </c>
      <c r="E30" s="40" t="s">
        <v>2077</v>
      </c>
      <c r="F30" s="43">
        <v>3.204</v>
      </c>
      <c r="G30" s="40">
        <v>10</v>
      </c>
    </row>
    <row r="31" spans="1:7" ht="11.25">
      <c r="A31" s="40">
        <v>3481</v>
      </c>
      <c r="B31" s="41">
        <v>1090</v>
      </c>
      <c r="C31" s="42" t="s">
        <v>2085</v>
      </c>
      <c r="D31" s="42" t="s">
        <v>2086</v>
      </c>
      <c r="E31" s="40" t="s">
        <v>2077</v>
      </c>
      <c r="F31" s="43">
        <v>13.295</v>
      </c>
      <c r="G31" s="40">
        <v>4</v>
      </c>
    </row>
    <row r="32" spans="1:7" ht="11.25">
      <c r="A32" s="40">
        <v>3394</v>
      </c>
      <c r="B32" s="41">
        <v>1098</v>
      </c>
      <c r="C32" s="42" t="s">
        <v>2087</v>
      </c>
      <c r="D32" s="42" t="s">
        <v>2088</v>
      </c>
      <c r="E32" s="40" t="s">
        <v>2077</v>
      </c>
      <c r="F32" s="43">
        <v>12.254</v>
      </c>
      <c r="G32" s="40">
        <v>1</v>
      </c>
    </row>
    <row r="33" spans="1:7" ht="11.25">
      <c r="A33" s="40">
        <v>2411</v>
      </c>
      <c r="B33" s="41">
        <v>1163</v>
      </c>
      <c r="C33" s="42" t="s">
        <v>2089</v>
      </c>
      <c r="D33" s="42" t="s">
        <v>2090</v>
      </c>
      <c r="E33" s="40" t="s">
        <v>2077</v>
      </c>
      <c r="F33" s="43">
        <v>7.308</v>
      </c>
      <c r="G33" s="40">
        <v>1</v>
      </c>
    </row>
    <row r="34" spans="1:7" ht="11.25">
      <c r="A34" s="40">
        <v>3016</v>
      </c>
      <c r="B34" s="41">
        <v>1185</v>
      </c>
      <c r="C34" s="42" t="s">
        <v>2091</v>
      </c>
      <c r="D34" s="42" t="s">
        <v>2084</v>
      </c>
      <c r="E34" s="40" t="s">
        <v>2077</v>
      </c>
      <c r="F34" s="43">
        <v>9.677</v>
      </c>
      <c r="G34" s="40">
        <v>3</v>
      </c>
    </row>
    <row r="35" spans="1:7" ht="11.25">
      <c r="A35" s="40">
        <v>1716</v>
      </c>
      <c r="B35" s="41">
        <v>1288</v>
      </c>
      <c r="C35" s="42" t="s">
        <v>2092</v>
      </c>
      <c r="D35" s="42" t="s">
        <v>2093</v>
      </c>
      <c r="E35" s="40" t="s">
        <v>2032</v>
      </c>
      <c r="F35" s="43">
        <v>5.5</v>
      </c>
      <c r="G35" s="40">
        <v>6</v>
      </c>
    </row>
    <row r="36" spans="1:7" ht="11.25">
      <c r="A36" s="40">
        <v>1879</v>
      </c>
      <c r="B36" s="41">
        <v>1359</v>
      </c>
      <c r="C36" s="42" t="s">
        <v>2094</v>
      </c>
      <c r="D36" s="42" t="s">
        <v>2081</v>
      </c>
      <c r="E36" s="40" t="s">
        <v>2077</v>
      </c>
      <c r="F36" s="43">
        <v>5.895</v>
      </c>
      <c r="G36" s="40">
        <v>6</v>
      </c>
    </row>
    <row r="37" spans="1:7" ht="11.25">
      <c r="A37" s="40">
        <v>3480</v>
      </c>
      <c r="B37" s="41">
        <v>1443</v>
      </c>
      <c r="C37" s="42" t="s">
        <v>2095</v>
      </c>
      <c r="D37" s="42" t="s">
        <v>2096</v>
      </c>
      <c r="E37" s="40" t="s">
        <v>2097</v>
      </c>
      <c r="F37" s="43">
        <v>13.24</v>
      </c>
      <c r="G37" s="40">
        <v>2</v>
      </c>
    </row>
    <row r="38" spans="1:7" ht="11.25">
      <c r="A38" s="40">
        <v>658</v>
      </c>
      <c r="B38" s="41">
        <v>1472</v>
      </c>
      <c r="C38" s="42" t="s">
        <v>2098</v>
      </c>
      <c r="D38" s="42" t="s">
        <v>2099</v>
      </c>
      <c r="E38" s="40" t="s">
        <v>2053</v>
      </c>
      <c r="F38" s="43">
        <v>3.214</v>
      </c>
      <c r="G38" s="40">
        <v>17</v>
      </c>
    </row>
    <row r="39" spans="1:7" ht="11.25">
      <c r="A39" s="40">
        <v>3446</v>
      </c>
      <c r="B39" s="41">
        <v>1499</v>
      </c>
      <c r="C39" s="42" t="s">
        <v>2100</v>
      </c>
      <c r="D39" s="42" t="s">
        <v>2096</v>
      </c>
      <c r="E39" s="40" t="s">
        <v>2097</v>
      </c>
      <c r="F39" s="43">
        <v>12.719</v>
      </c>
      <c r="G39" s="40">
        <v>2</v>
      </c>
    </row>
    <row r="40" spans="1:7" ht="11.25">
      <c r="A40" s="40">
        <v>3464</v>
      </c>
      <c r="B40" s="41">
        <v>1501</v>
      </c>
      <c r="C40" s="42" t="s">
        <v>2101</v>
      </c>
      <c r="D40" s="42" t="s">
        <v>2102</v>
      </c>
      <c r="E40" s="40" t="s">
        <v>2077</v>
      </c>
      <c r="F40" s="43">
        <v>12.952</v>
      </c>
      <c r="G40" s="40">
        <v>1</v>
      </c>
    </row>
    <row r="41" spans="1:7" ht="11.25">
      <c r="A41" s="40">
        <v>3124</v>
      </c>
      <c r="B41" s="41">
        <v>1541</v>
      </c>
      <c r="C41" s="42" t="s">
        <v>2103</v>
      </c>
      <c r="D41" s="42" t="s">
        <v>2086</v>
      </c>
      <c r="E41" s="40" t="s">
        <v>2077</v>
      </c>
      <c r="F41" s="43">
        <v>10.298</v>
      </c>
      <c r="G41" s="40">
        <v>3</v>
      </c>
    </row>
    <row r="42" spans="1:7" ht="11.25">
      <c r="A42" s="40">
        <v>2847</v>
      </c>
      <c r="B42" s="41">
        <v>1545</v>
      </c>
      <c r="C42" s="42" t="s">
        <v>2104</v>
      </c>
      <c r="D42" s="42" t="s">
        <v>2084</v>
      </c>
      <c r="E42" s="40" t="s">
        <v>2077</v>
      </c>
      <c r="F42" s="43">
        <v>8.941</v>
      </c>
      <c r="G42" s="40">
        <v>2</v>
      </c>
    </row>
    <row r="43" spans="1:7" ht="11.25">
      <c r="A43" s="40">
        <v>1300</v>
      </c>
      <c r="B43" s="41">
        <v>1551</v>
      </c>
      <c r="C43" s="42" t="s">
        <v>2105</v>
      </c>
      <c r="D43" s="42" t="s">
        <v>2081</v>
      </c>
      <c r="E43" s="40" t="s">
        <v>2077</v>
      </c>
      <c r="F43" s="43">
        <v>4.53</v>
      </c>
      <c r="G43" s="40">
        <v>3</v>
      </c>
    </row>
    <row r="44" spans="1:7" ht="11.25">
      <c r="A44" s="40">
        <v>3625</v>
      </c>
      <c r="B44" s="41">
        <v>1572</v>
      </c>
      <c r="C44" s="42" t="s">
        <v>2106</v>
      </c>
      <c r="D44" s="42" t="s">
        <v>2107</v>
      </c>
      <c r="E44" s="40" t="s">
        <v>2077</v>
      </c>
      <c r="F44" s="43">
        <v>15.936</v>
      </c>
      <c r="G44" s="40">
        <v>2</v>
      </c>
    </row>
    <row r="45" spans="1:7" ht="11.25">
      <c r="A45" s="40">
        <v>3708</v>
      </c>
      <c r="B45" s="41">
        <v>1611</v>
      </c>
      <c r="C45" s="42" t="s">
        <v>2108</v>
      </c>
      <c r="D45" s="42" t="s">
        <v>2109</v>
      </c>
      <c r="E45" s="40" t="s">
        <v>2077</v>
      </c>
      <c r="F45" s="43">
        <v>18.812</v>
      </c>
      <c r="G45" s="40">
        <v>2</v>
      </c>
    </row>
    <row r="46" spans="1:7" ht="11.25">
      <c r="A46" s="40">
        <v>3317</v>
      </c>
      <c r="B46" s="41">
        <v>1641</v>
      </c>
      <c r="C46" s="42" t="s">
        <v>2110</v>
      </c>
      <c r="D46" s="42" t="s">
        <v>2086</v>
      </c>
      <c r="E46" s="40" t="s">
        <v>2077</v>
      </c>
      <c r="F46" s="43">
        <v>11.497</v>
      </c>
      <c r="G46" s="40">
        <v>5</v>
      </c>
    </row>
    <row r="47" spans="1:7" ht="11.25">
      <c r="A47" s="40">
        <v>2022</v>
      </c>
      <c r="B47" s="41">
        <v>1670</v>
      </c>
      <c r="C47" s="42" t="s">
        <v>2111</v>
      </c>
      <c r="D47" s="42" t="s">
        <v>2112</v>
      </c>
      <c r="E47" s="40" t="s">
        <v>2113</v>
      </c>
      <c r="F47" s="43">
        <v>6.28</v>
      </c>
      <c r="G47" s="40">
        <v>2</v>
      </c>
    </row>
    <row r="48" spans="1:7" ht="11.25">
      <c r="A48" s="40">
        <v>2525</v>
      </c>
      <c r="B48" s="41">
        <v>1692</v>
      </c>
      <c r="C48" s="42" t="s">
        <v>2114</v>
      </c>
      <c r="D48" s="42" t="s">
        <v>2115</v>
      </c>
      <c r="E48" s="40" t="s">
        <v>2097</v>
      </c>
      <c r="F48" s="43">
        <v>7.655</v>
      </c>
      <c r="G48" s="40">
        <v>6</v>
      </c>
    </row>
    <row r="49" spans="1:7" ht="11.25">
      <c r="A49" s="40">
        <v>2567</v>
      </c>
      <c r="B49" s="41">
        <v>1694</v>
      </c>
      <c r="C49" s="42" t="s">
        <v>2116</v>
      </c>
      <c r="D49" s="42" t="s">
        <v>2117</v>
      </c>
      <c r="E49" s="40" t="s">
        <v>2053</v>
      </c>
      <c r="F49" s="43">
        <v>7.813</v>
      </c>
      <c r="G49" s="40">
        <v>11</v>
      </c>
    </row>
    <row r="50" spans="1:7" ht="11.25">
      <c r="A50" s="40">
        <v>3482</v>
      </c>
      <c r="B50" s="41">
        <v>1697</v>
      </c>
      <c r="C50" s="42" t="s">
        <v>2118</v>
      </c>
      <c r="D50" s="42" t="s">
        <v>2119</v>
      </c>
      <c r="E50" s="40" t="s">
        <v>2113</v>
      </c>
      <c r="F50" s="43">
        <v>13.323</v>
      </c>
      <c r="G50" s="40">
        <v>2</v>
      </c>
    </row>
    <row r="51" spans="1:7" ht="11.25">
      <c r="A51" s="40">
        <v>3108</v>
      </c>
      <c r="B51" s="41">
        <v>1723</v>
      </c>
      <c r="C51" s="42" t="s">
        <v>2120</v>
      </c>
      <c r="D51" s="42" t="s">
        <v>2090</v>
      </c>
      <c r="E51" s="40" t="s">
        <v>2077</v>
      </c>
      <c r="F51" s="43">
        <v>10.193</v>
      </c>
      <c r="G51" s="40">
        <v>1</v>
      </c>
    </row>
    <row r="52" spans="1:7" ht="11.25">
      <c r="A52" s="40">
        <v>1393</v>
      </c>
      <c r="B52" s="41">
        <v>1818</v>
      </c>
      <c r="C52" s="42" t="s">
        <v>2121</v>
      </c>
      <c r="D52" s="42" t="s">
        <v>2122</v>
      </c>
      <c r="E52" s="40" t="s">
        <v>2077</v>
      </c>
      <c r="F52" s="43">
        <v>4.732</v>
      </c>
      <c r="G52" s="40">
        <v>11</v>
      </c>
    </row>
    <row r="53" spans="1:7" ht="11.25">
      <c r="A53" s="40">
        <v>2273</v>
      </c>
      <c r="B53" s="41">
        <v>3116</v>
      </c>
      <c r="C53" s="42" t="s">
        <v>2123</v>
      </c>
      <c r="D53" s="42" t="s">
        <v>2124</v>
      </c>
      <c r="E53" s="40" t="s">
        <v>2125</v>
      </c>
      <c r="F53" s="43">
        <v>6.929</v>
      </c>
      <c r="G53" s="40">
        <v>10</v>
      </c>
    </row>
    <row r="54" spans="1:7" ht="11.25">
      <c r="A54" s="40">
        <v>1833</v>
      </c>
      <c r="B54" s="41">
        <v>3126</v>
      </c>
      <c r="C54" s="42" t="s">
        <v>2126</v>
      </c>
      <c r="D54" s="42" t="s">
        <v>2127</v>
      </c>
      <c r="E54" s="40" t="s">
        <v>2032</v>
      </c>
      <c r="F54" s="43">
        <v>5.758</v>
      </c>
      <c r="G54" s="40">
        <v>7</v>
      </c>
    </row>
    <row r="55" spans="1:7" ht="11.25">
      <c r="A55" s="40">
        <v>1314</v>
      </c>
      <c r="B55" s="41">
        <v>3127</v>
      </c>
      <c r="C55" s="42" t="s">
        <v>2128</v>
      </c>
      <c r="D55" s="42" t="s">
        <v>2070</v>
      </c>
      <c r="E55" s="40" t="s">
        <v>2032</v>
      </c>
      <c r="F55" s="43">
        <v>4.565</v>
      </c>
      <c r="G55" s="40">
        <v>8</v>
      </c>
    </row>
    <row r="56" spans="1:7" ht="11.25">
      <c r="A56" s="40">
        <v>1636</v>
      </c>
      <c r="B56" s="41">
        <v>3128</v>
      </c>
      <c r="C56" s="42" t="s">
        <v>2129</v>
      </c>
      <c r="D56" s="42" t="s">
        <v>2130</v>
      </c>
      <c r="E56" s="40" t="s">
        <v>2032</v>
      </c>
      <c r="F56" s="43">
        <v>5.32</v>
      </c>
      <c r="G56" s="40">
        <v>6</v>
      </c>
    </row>
    <row r="57" spans="1:7" ht="11.25">
      <c r="A57" s="40">
        <v>2589</v>
      </c>
      <c r="B57" s="41">
        <v>3149</v>
      </c>
      <c r="C57" s="42" t="s">
        <v>2131</v>
      </c>
      <c r="D57" s="42" t="s">
        <v>2132</v>
      </c>
      <c r="E57" s="40" t="s">
        <v>2068</v>
      </c>
      <c r="F57" s="43">
        <v>7.904</v>
      </c>
      <c r="G57" s="40">
        <v>5</v>
      </c>
    </row>
    <row r="58" spans="1:7" ht="11.25">
      <c r="A58" s="40">
        <v>1518</v>
      </c>
      <c r="B58" s="41">
        <v>3166</v>
      </c>
      <c r="C58" s="42" t="s">
        <v>2133</v>
      </c>
      <c r="D58" s="42" t="s">
        <v>2134</v>
      </c>
      <c r="E58" s="40" t="s">
        <v>2068</v>
      </c>
      <c r="F58" s="43">
        <v>5.034</v>
      </c>
      <c r="G58" s="40">
        <v>6</v>
      </c>
    </row>
    <row r="59" spans="1:7" ht="11.25">
      <c r="A59" s="40">
        <v>1238</v>
      </c>
      <c r="B59" s="41">
        <v>3168</v>
      </c>
      <c r="C59" s="42" t="s">
        <v>2135</v>
      </c>
      <c r="D59" s="42" t="s">
        <v>2124</v>
      </c>
      <c r="E59" s="40" t="s">
        <v>2125</v>
      </c>
      <c r="F59" s="43">
        <v>4.404</v>
      </c>
      <c r="G59" s="40">
        <v>10</v>
      </c>
    </row>
    <row r="60" spans="1:7" ht="11.25">
      <c r="A60" s="40">
        <v>1356</v>
      </c>
      <c r="B60" s="41">
        <v>3185</v>
      </c>
      <c r="C60" s="42" t="s">
        <v>2016</v>
      </c>
      <c r="D60" s="42" t="s">
        <v>2136</v>
      </c>
      <c r="E60" s="40" t="s">
        <v>2032</v>
      </c>
      <c r="F60" s="43">
        <v>4.653</v>
      </c>
      <c r="G60" s="40">
        <v>4</v>
      </c>
    </row>
    <row r="61" spans="1:7" ht="11.25">
      <c r="A61" s="40">
        <v>3196</v>
      </c>
      <c r="B61" s="41">
        <v>3219</v>
      </c>
      <c r="C61" s="42" t="s">
        <v>2137</v>
      </c>
      <c r="D61" s="42" t="s">
        <v>2055</v>
      </c>
      <c r="E61" s="40" t="s">
        <v>2056</v>
      </c>
      <c r="F61" s="43">
        <v>10.655</v>
      </c>
      <c r="G61" s="40">
        <v>4</v>
      </c>
    </row>
    <row r="62" spans="1:7" ht="11.25">
      <c r="A62" s="40">
        <v>2480</v>
      </c>
      <c r="B62" s="41">
        <v>3240</v>
      </c>
      <c r="C62" s="42" t="s">
        <v>2138</v>
      </c>
      <c r="D62" s="42" t="s">
        <v>2139</v>
      </c>
      <c r="E62" s="40" t="s">
        <v>2056</v>
      </c>
      <c r="F62" s="43">
        <v>7.506</v>
      </c>
      <c r="G62" s="40">
        <v>2</v>
      </c>
    </row>
    <row r="63" spans="1:7" ht="11.25">
      <c r="A63" s="40">
        <v>2268</v>
      </c>
      <c r="B63" s="41">
        <v>3243</v>
      </c>
      <c r="C63" s="42" t="s">
        <v>2140</v>
      </c>
      <c r="D63" s="42" t="s">
        <v>2139</v>
      </c>
      <c r="E63" s="40" t="s">
        <v>2056</v>
      </c>
      <c r="F63" s="43">
        <v>6.922</v>
      </c>
      <c r="G63" s="40">
        <v>2</v>
      </c>
    </row>
    <row r="64" spans="1:7" ht="11.25">
      <c r="A64" s="40">
        <v>2849</v>
      </c>
      <c r="B64" s="41">
        <v>3253</v>
      </c>
      <c r="C64" s="42" t="s">
        <v>2141</v>
      </c>
      <c r="D64" s="42" t="s">
        <v>2142</v>
      </c>
      <c r="E64" s="40" t="s">
        <v>2077</v>
      </c>
      <c r="F64" s="43">
        <v>8.943</v>
      </c>
      <c r="G64" s="40">
        <v>1</v>
      </c>
    </row>
    <row r="65" spans="1:7" ht="11.25">
      <c r="A65" s="40">
        <v>2364</v>
      </c>
      <c r="B65" s="41">
        <v>3261</v>
      </c>
      <c r="C65" s="42" t="s">
        <v>2143</v>
      </c>
      <c r="D65" s="42" t="s">
        <v>2142</v>
      </c>
      <c r="E65" s="40" t="s">
        <v>2077</v>
      </c>
      <c r="F65" s="43">
        <v>7.189</v>
      </c>
      <c r="G65" s="40">
        <v>2</v>
      </c>
    </row>
    <row r="66" spans="1:7" ht="11.25">
      <c r="A66" s="40">
        <v>1930</v>
      </c>
      <c r="B66" s="41">
        <v>3309</v>
      </c>
      <c r="C66" s="42" t="s">
        <v>2144</v>
      </c>
      <c r="D66" s="42" t="s">
        <v>2145</v>
      </c>
      <c r="E66" s="40" t="s">
        <v>2037</v>
      </c>
      <c r="F66" s="43">
        <v>6.032</v>
      </c>
      <c r="G66" s="40">
        <v>5</v>
      </c>
    </row>
    <row r="67" spans="1:7" ht="11.25">
      <c r="A67" s="40">
        <v>3155</v>
      </c>
      <c r="B67" s="41">
        <v>3327</v>
      </c>
      <c r="C67" s="42" t="s">
        <v>2146</v>
      </c>
      <c r="D67" s="42" t="s">
        <v>2147</v>
      </c>
      <c r="E67" s="40" t="s">
        <v>2032</v>
      </c>
      <c r="F67" s="43">
        <v>10.426</v>
      </c>
      <c r="G67" s="40">
        <v>7</v>
      </c>
    </row>
    <row r="68" spans="1:7" ht="11.25">
      <c r="A68" s="40">
        <v>1338</v>
      </c>
      <c r="B68" s="41">
        <v>3354</v>
      </c>
      <c r="C68" s="42" t="s">
        <v>2148</v>
      </c>
      <c r="D68" s="42" t="s">
        <v>2149</v>
      </c>
      <c r="E68" s="40" t="s">
        <v>2032</v>
      </c>
      <c r="F68" s="43">
        <v>4.604</v>
      </c>
      <c r="G68" s="40">
        <v>11</v>
      </c>
    </row>
    <row r="69" spans="1:7" ht="11.25">
      <c r="A69" s="40">
        <v>2065</v>
      </c>
      <c r="B69" s="41">
        <v>3358</v>
      </c>
      <c r="C69" s="42" t="s">
        <v>2150</v>
      </c>
      <c r="D69" s="42" t="s">
        <v>2149</v>
      </c>
      <c r="E69" s="40" t="s">
        <v>2032</v>
      </c>
      <c r="F69" s="43">
        <v>6.388</v>
      </c>
      <c r="G69" s="40">
        <v>6</v>
      </c>
    </row>
    <row r="70" spans="1:7" ht="11.25">
      <c r="A70" s="40">
        <v>1807</v>
      </c>
      <c r="B70" s="41">
        <v>3365</v>
      </c>
      <c r="C70" s="42" t="s">
        <v>2151</v>
      </c>
      <c r="D70" s="42" t="s">
        <v>2149</v>
      </c>
      <c r="E70" s="40" t="s">
        <v>2032</v>
      </c>
      <c r="F70" s="43">
        <v>5.698</v>
      </c>
      <c r="G70" s="40">
        <v>10</v>
      </c>
    </row>
    <row r="71" spans="1:7" ht="11.25">
      <c r="A71" s="40">
        <v>2679</v>
      </c>
      <c r="B71" s="41">
        <v>3366</v>
      </c>
      <c r="C71" s="42" t="s">
        <v>2152</v>
      </c>
      <c r="D71" s="42" t="s">
        <v>2149</v>
      </c>
      <c r="E71" s="40" t="s">
        <v>2032</v>
      </c>
      <c r="F71" s="43">
        <v>8.268</v>
      </c>
      <c r="G71" s="40">
        <v>8</v>
      </c>
    </row>
    <row r="72" spans="1:7" ht="11.25">
      <c r="A72" s="40">
        <v>1825</v>
      </c>
      <c r="B72" s="41">
        <v>3375</v>
      </c>
      <c r="C72" s="42" t="s">
        <v>2153</v>
      </c>
      <c r="D72" s="42" t="s">
        <v>2154</v>
      </c>
      <c r="E72" s="40" t="s">
        <v>2032</v>
      </c>
      <c r="F72" s="43">
        <v>5.737</v>
      </c>
      <c r="G72" s="40">
        <v>6</v>
      </c>
    </row>
    <row r="73" spans="1:7" ht="11.25">
      <c r="A73" s="40">
        <v>727</v>
      </c>
      <c r="B73" s="41">
        <v>3380</v>
      </c>
      <c r="C73" s="42" t="s">
        <v>2155</v>
      </c>
      <c r="D73" s="42" t="s">
        <v>2156</v>
      </c>
      <c r="E73" s="40" t="s">
        <v>2037</v>
      </c>
      <c r="F73" s="43">
        <v>3.35</v>
      </c>
      <c r="G73" s="40">
        <v>5</v>
      </c>
    </row>
    <row r="74" spans="1:7" ht="11.25">
      <c r="A74" s="40">
        <v>1618</v>
      </c>
      <c r="B74" s="41">
        <v>3386</v>
      </c>
      <c r="C74" s="42" t="s">
        <v>2157</v>
      </c>
      <c r="D74" s="42" t="s">
        <v>2158</v>
      </c>
      <c r="E74" s="40" t="s">
        <v>2032</v>
      </c>
      <c r="F74" s="43">
        <v>5.283</v>
      </c>
      <c r="G74" s="40">
        <v>10</v>
      </c>
    </row>
    <row r="75" spans="1:7" ht="11.25">
      <c r="A75" s="40">
        <v>1458</v>
      </c>
      <c r="B75" s="41">
        <v>3419</v>
      </c>
      <c r="C75" s="42" t="s">
        <v>2159</v>
      </c>
      <c r="D75" s="42" t="s">
        <v>2160</v>
      </c>
      <c r="E75" s="40" t="s">
        <v>2032</v>
      </c>
      <c r="F75" s="43">
        <v>4.883</v>
      </c>
      <c r="G75" s="40">
        <v>7</v>
      </c>
    </row>
    <row r="76" spans="1:7" ht="11.25">
      <c r="A76" s="40">
        <v>1019</v>
      </c>
      <c r="B76" s="41">
        <v>3430</v>
      </c>
      <c r="C76" s="42" t="s">
        <v>2161</v>
      </c>
      <c r="D76" s="42" t="s">
        <v>2154</v>
      </c>
      <c r="E76" s="40" t="s">
        <v>2032</v>
      </c>
      <c r="F76" s="43">
        <v>3.959</v>
      </c>
      <c r="G76" s="40">
        <v>6</v>
      </c>
    </row>
    <row r="77" spans="1:7" ht="11.25">
      <c r="A77" s="40">
        <v>1308</v>
      </c>
      <c r="B77" s="41">
        <v>3438</v>
      </c>
      <c r="C77" s="42" t="s">
        <v>2162</v>
      </c>
      <c r="D77" s="42" t="s">
        <v>2163</v>
      </c>
      <c r="E77" s="40" t="s">
        <v>2032</v>
      </c>
      <c r="F77" s="43">
        <v>4.552</v>
      </c>
      <c r="G77" s="40">
        <v>6</v>
      </c>
    </row>
    <row r="78" spans="1:7" ht="11.25">
      <c r="A78" s="40">
        <v>2352</v>
      </c>
      <c r="B78" s="41">
        <v>3443</v>
      </c>
      <c r="C78" s="42" t="s">
        <v>2164</v>
      </c>
      <c r="D78" s="42" t="s">
        <v>2165</v>
      </c>
      <c r="E78" s="40" t="s">
        <v>2032</v>
      </c>
      <c r="F78" s="43">
        <v>7.15</v>
      </c>
      <c r="G78" s="40">
        <v>5</v>
      </c>
    </row>
    <row r="79" spans="1:7" ht="11.25">
      <c r="A79" s="40">
        <v>1811</v>
      </c>
      <c r="B79" s="41">
        <v>3464</v>
      </c>
      <c r="C79" s="42" t="s">
        <v>2166</v>
      </c>
      <c r="D79" s="42" t="s">
        <v>2167</v>
      </c>
      <c r="E79" s="40" t="s">
        <v>2037</v>
      </c>
      <c r="F79" s="43">
        <v>5.708</v>
      </c>
      <c r="G79" s="40">
        <v>1</v>
      </c>
    </row>
    <row r="80" spans="1:7" ht="11.25">
      <c r="A80" s="40">
        <v>3445</v>
      </c>
      <c r="B80" s="41">
        <v>3468</v>
      </c>
      <c r="C80" s="42" t="s">
        <v>2168</v>
      </c>
      <c r="D80" s="42" t="s">
        <v>2169</v>
      </c>
      <c r="E80" s="40" t="s">
        <v>2077</v>
      </c>
      <c r="F80" s="43">
        <v>12.702</v>
      </c>
      <c r="G80" s="40">
        <v>1</v>
      </c>
    </row>
    <row r="81" spans="1:7" ht="11.25">
      <c r="A81" s="40">
        <v>1689</v>
      </c>
      <c r="B81" s="41">
        <v>3469</v>
      </c>
      <c r="C81" s="42" t="s">
        <v>2170</v>
      </c>
      <c r="D81" s="42" t="s">
        <v>2171</v>
      </c>
      <c r="E81" s="40" t="s">
        <v>2068</v>
      </c>
      <c r="F81" s="43">
        <v>5.441</v>
      </c>
      <c r="G81" s="40">
        <v>9</v>
      </c>
    </row>
    <row r="82" spans="1:7" ht="11.25">
      <c r="A82" s="40">
        <v>112</v>
      </c>
      <c r="B82" s="41">
        <v>3476</v>
      </c>
      <c r="C82" s="42" t="s">
        <v>2172</v>
      </c>
      <c r="D82" s="42" t="s">
        <v>2173</v>
      </c>
      <c r="E82" s="40" t="s">
        <v>2097</v>
      </c>
      <c r="F82" s="43">
        <v>1.768</v>
      </c>
      <c r="G82" s="40">
        <v>5</v>
      </c>
    </row>
    <row r="83" spans="1:7" ht="11.25">
      <c r="A83" s="40">
        <v>1553</v>
      </c>
      <c r="B83" s="41">
        <v>3477</v>
      </c>
      <c r="C83" s="42" t="s">
        <v>2174</v>
      </c>
      <c r="D83" s="42" t="s">
        <v>2173</v>
      </c>
      <c r="E83" s="40" t="s">
        <v>2097</v>
      </c>
      <c r="F83" s="43">
        <v>5.124</v>
      </c>
      <c r="G83" s="40">
        <v>5</v>
      </c>
    </row>
    <row r="84" spans="1:7" ht="11.25">
      <c r="A84" s="40">
        <v>1126</v>
      </c>
      <c r="B84" s="41">
        <v>3487</v>
      </c>
      <c r="C84" s="42" t="s">
        <v>2175</v>
      </c>
      <c r="D84" s="42" t="s">
        <v>2176</v>
      </c>
      <c r="E84" s="40" t="s">
        <v>2053</v>
      </c>
      <c r="F84" s="43">
        <v>4.171</v>
      </c>
      <c r="G84" s="40">
        <v>3</v>
      </c>
    </row>
    <row r="85" spans="1:7" ht="11.25">
      <c r="A85" s="40">
        <v>3078</v>
      </c>
      <c r="B85" s="41">
        <v>3488</v>
      </c>
      <c r="C85" s="42" t="s">
        <v>2177</v>
      </c>
      <c r="D85" s="42" t="s">
        <v>2176</v>
      </c>
      <c r="E85" s="40" t="s">
        <v>2053</v>
      </c>
      <c r="F85" s="43">
        <v>10.022</v>
      </c>
      <c r="G85" s="40">
        <v>10</v>
      </c>
    </row>
    <row r="86" spans="1:7" ht="11.25">
      <c r="A86" s="40">
        <v>2962</v>
      </c>
      <c r="B86" s="41">
        <v>3501</v>
      </c>
      <c r="C86" s="42" t="s">
        <v>2178</v>
      </c>
      <c r="D86" s="42" t="s">
        <v>2179</v>
      </c>
      <c r="E86" s="40" t="s">
        <v>2063</v>
      </c>
      <c r="F86" s="43">
        <v>9.434</v>
      </c>
      <c r="G86" s="40">
        <v>1</v>
      </c>
    </row>
    <row r="87" spans="1:7" ht="11.25">
      <c r="A87" s="40">
        <v>2906</v>
      </c>
      <c r="B87" s="41">
        <v>3508</v>
      </c>
      <c r="C87" s="42" t="s">
        <v>2180</v>
      </c>
      <c r="D87" s="42" t="s">
        <v>2181</v>
      </c>
      <c r="E87" s="40" t="s">
        <v>2068</v>
      </c>
      <c r="F87" s="43">
        <v>9.196</v>
      </c>
      <c r="G87" s="40">
        <v>5</v>
      </c>
    </row>
    <row r="88" spans="1:7" ht="11.25">
      <c r="A88" s="40">
        <v>2346</v>
      </c>
      <c r="B88" s="41">
        <v>3509</v>
      </c>
      <c r="C88" s="42" t="s">
        <v>2182</v>
      </c>
      <c r="D88" s="42" t="s">
        <v>2181</v>
      </c>
      <c r="E88" s="40" t="s">
        <v>2068</v>
      </c>
      <c r="F88" s="43">
        <v>7.121</v>
      </c>
      <c r="G88" s="40">
        <v>5</v>
      </c>
    </row>
    <row r="89" spans="1:7" ht="11.25">
      <c r="A89" s="40">
        <v>1962</v>
      </c>
      <c r="B89" s="41">
        <v>3517</v>
      </c>
      <c r="C89" s="42" t="s">
        <v>2183</v>
      </c>
      <c r="D89" s="42" t="s">
        <v>2184</v>
      </c>
      <c r="E89" s="40" t="s">
        <v>2068</v>
      </c>
      <c r="F89" s="43">
        <v>6.091</v>
      </c>
      <c r="G89" s="40">
        <v>5</v>
      </c>
    </row>
    <row r="90" spans="1:7" ht="11.25">
      <c r="A90" s="40">
        <v>2770</v>
      </c>
      <c r="B90" s="41">
        <v>3522</v>
      </c>
      <c r="C90" s="42" t="s">
        <v>2185</v>
      </c>
      <c r="D90" s="42" t="s">
        <v>2099</v>
      </c>
      <c r="E90" s="40" t="s">
        <v>2053</v>
      </c>
      <c r="F90" s="43">
        <v>8.618</v>
      </c>
      <c r="G90" s="40">
        <v>13</v>
      </c>
    </row>
    <row r="91" spans="1:7" ht="11.25">
      <c r="A91" s="40">
        <v>2012</v>
      </c>
      <c r="B91" s="41">
        <v>3524</v>
      </c>
      <c r="C91" s="42" t="s">
        <v>2186</v>
      </c>
      <c r="D91" s="42" t="s">
        <v>2099</v>
      </c>
      <c r="E91" s="40" t="s">
        <v>2053</v>
      </c>
      <c r="F91" s="43">
        <v>6.258</v>
      </c>
      <c r="G91" s="40">
        <v>10</v>
      </c>
    </row>
    <row r="92" spans="1:7" ht="11.25">
      <c r="A92" s="40">
        <v>3015</v>
      </c>
      <c r="B92" s="41">
        <v>3527</v>
      </c>
      <c r="C92" s="42" t="s">
        <v>2187</v>
      </c>
      <c r="D92" s="42" t="s">
        <v>2099</v>
      </c>
      <c r="E92" s="40" t="s">
        <v>2053</v>
      </c>
      <c r="F92" s="43">
        <v>9.676</v>
      </c>
      <c r="G92" s="40">
        <v>3</v>
      </c>
    </row>
    <row r="93" spans="1:7" ht="11.25">
      <c r="A93" s="40">
        <v>1181</v>
      </c>
      <c r="B93" s="41">
        <v>3551</v>
      </c>
      <c r="C93" s="42" t="s">
        <v>2188</v>
      </c>
      <c r="D93" s="42" t="s">
        <v>2122</v>
      </c>
      <c r="E93" s="40" t="s">
        <v>2077</v>
      </c>
      <c r="F93" s="43">
        <v>4.291</v>
      </c>
      <c r="G93" s="40">
        <v>10</v>
      </c>
    </row>
    <row r="94" spans="1:7" ht="11.25">
      <c r="A94" s="40">
        <v>3725</v>
      </c>
      <c r="B94" s="41">
        <v>3552</v>
      </c>
      <c r="C94" s="42" t="s">
        <v>2189</v>
      </c>
      <c r="D94" s="42" t="s">
        <v>2079</v>
      </c>
      <c r="E94" s="40" t="s">
        <v>2077</v>
      </c>
      <c r="F94" s="43">
        <v>19.936</v>
      </c>
      <c r="G94" s="40">
        <v>1</v>
      </c>
    </row>
    <row r="95" spans="1:7" ht="11.25">
      <c r="A95" s="40">
        <v>2626</v>
      </c>
      <c r="B95" s="41">
        <v>3564</v>
      </c>
      <c r="C95" s="42" t="s">
        <v>2190</v>
      </c>
      <c r="D95" s="42" t="s">
        <v>2117</v>
      </c>
      <c r="E95" s="40" t="s">
        <v>2053</v>
      </c>
      <c r="F95" s="43">
        <v>8.034</v>
      </c>
      <c r="G95" s="40">
        <v>1</v>
      </c>
    </row>
    <row r="96" spans="1:7" ht="11.25">
      <c r="A96" s="40">
        <v>3426</v>
      </c>
      <c r="B96" s="41">
        <v>3568</v>
      </c>
      <c r="C96" s="42" t="s">
        <v>2191</v>
      </c>
      <c r="D96" s="42" t="s">
        <v>2117</v>
      </c>
      <c r="E96" s="40" t="s">
        <v>2053</v>
      </c>
      <c r="F96" s="43">
        <v>12.543</v>
      </c>
      <c r="G96" s="40">
        <v>4</v>
      </c>
    </row>
    <row r="97" spans="1:7" ht="11.25">
      <c r="A97" s="40">
        <v>2255</v>
      </c>
      <c r="B97" s="41">
        <v>3569</v>
      </c>
      <c r="C97" s="42" t="s">
        <v>2192</v>
      </c>
      <c r="D97" s="42" t="s">
        <v>2117</v>
      </c>
      <c r="E97" s="40" t="s">
        <v>2053</v>
      </c>
      <c r="F97" s="43">
        <v>6.884</v>
      </c>
      <c r="G97" s="40">
        <v>10</v>
      </c>
    </row>
    <row r="98" spans="1:7" ht="11.25">
      <c r="A98" s="40">
        <v>1279</v>
      </c>
      <c r="B98" s="41">
        <v>3575</v>
      </c>
      <c r="C98" s="42" t="s">
        <v>2193</v>
      </c>
      <c r="D98" s="42" t="s">
        <v>2194</v>
      </c>
      <c r="E98" s="40" t="s">
        <v>2032</v>
      </c>
      <c r="F98" s="43">
        <v>4.493</v>
      </c>
      <c r="G98" s="40">
        <v>6</v>
      </c>
    </row>
    <row r="99" spans="1:7" ht="11.25">
      <c r="A99" s="40">
        <v>2767</v>
      </c>
      <c r="B99" s="41">
        <v>3578</v>
      </c>
      <c r="C99" s="42" t="s">
        <v>2195</v>
      </c>
      <c r="D99" s="42" t="s">
        <v>2194</v>
      </c>
      <c r="E99" s="40" t="s">
        <v>2032</v>
      </c>
      <c r="F99" s="43">
        <v>8.596</v>
      </c>
      <c r="G99" s="40">
        <v>7</v>
      </c>
    </row>
    <row r="100" spans="1:7" ht="11.25">
      <c r="A100" s="40">
        <v>1219</v>
      </c>
      <c r="B100" s="41">
        <v>3586</v>
      </c>
      <c r="C100" s="42" t="s">
        <v>2196</v>
      </c>
      <c r="D100" s="42" t="s">
        <v>2197</v>
      </c>
      <c r="E100" s="40" t="s">
        <v>2032</v>
      </c>
      <c r="F100" s="43">
        <v>4.373</v>
      </c>
      <c r="G100" s="40">
        <v>5</v>
      </c>
    </row>
    <row r="101" spans="1:7" ht="11.25">
      <c r="A101" s="40">
        <v>1739</v>
      </c>
      <c r="B101" s="41">
        <v>3596</v>
      </c>
      <c r="C101" s="42" t="s">
        <v>2198</v>
      </c>
      <c r="D101" s="42" t="s">
        <v>2199</v>
      </c>
      <c r="E101" s="40" t="s">
        <v>2063</v>
      </c>
      <c r="F101" s="43">
        <v>5.548</v>
      </c>
      <c r="G101" s="40">
        <v>4</v>
      </c>
    </row>
    <row r="102" spans="1:7" ht="11.25">
      <c r="A102" s="40">
        <v>2264</v>
      </c>
      <c r="B102" s="41">
        <v>3602</v>
      </c>
      <c r="C102" s="42" t="s">
        <v>2200</v>
      </c>
      <c r="D102" s="42" t="s">
        <v>2201</v>
      </c>
      <c r="E102" s="40" t="s">
        <v>2032</v>
      </c>
      <c r="F102" s="43">
        <v>6.914</v>
      </c>
      <c r="G102" s="40">
        <v>7</v>
      </c>
    </row>
    <row r="103" spans="1:7" ht="11.25">
      <c r="A103" s="40">
        <v>788</v>
      </c>
      <c r="B103" s="41">
        <v>3613</v>
      </c>
      <c r="C103" s="42" t="s">
        <v>2202</v>
      </c>
      <c r="D103" s="42" t="s">
        <v>2203</v>
      </c>
      <c r="E103" s="40" t="s">
        <v>2037</v>
      </c>
      <c r="F103" s="43">
        <v>3.452</v>
      </c>
      <c r="G103" s="40">
        <v>9</v>
      </c>
    </row>
    <row r="104" spans="1:7" ht="11.25">
      <c r="A104" s="40">
        <v>1293</v>
      </c>
      <c r="B104" s="41">
        <v>3621</v>
      </c>
      <c r="C104" s="42" t="s">
        <v>2204</v>
      </c>
      <c r="D104" s="42" t="s">
        <v>2203</v>
      </c>
      <c r="E104" s="40" t="s">
        <v>2037</v>
      </c>
      <c r="F104" s="43">
        <v>4.517</v>
      </c>
      <c r="G104" s="40">
        <v>8</v>
      </c>
    </row>
    <row r="105" spans="1:7" ht="11.25">
      <c r="A105" s="40">
        <v>1469</v>
      </c>
      <c r="B105" s="41">
        <v>3634</v>
      </c>
      <c r="C105" s="42" t="s">
        <v>2205</v>
      </c>
      <c r="D105" s="42" t="s">
        <v>2206</v>
      </c>
      <c r="E105" s="40" t="s">
        <v>2029</v>
      </c>
      <c r="F105" s="43">
        <v>4.902</v>
      </c>
      <c r="G105" s="40">
        <v>8</v>
      </c>
    </row>
    <row r="106" spans="1:7" ht="11.25">
      <c r="A106" s="40">
        <v>3041</v>
      </c>
      <c r="B106" s="41">
        <v>3648</v>
      </c>
      <c r="C106" s="42" t="s">
        <v>2207</v>
      </c>
      <c r="D106" s="42" t="s">
        <v>2181</v>
      </c>
      <c r="E106" s="40" t="s">
        <v>2068</v>
      </c>
      <c r="F106" s="43">
        <v>9.784</v>
      </c>
      <c r="G106" s="40">
        <v>4</v>
      </c>
    </row>
    <row r="107" spans="1:7" ht="11.25">
      <c r="A107" s="40">
        <v>1484</v>
      </c>
      <c r="B107" s="41">
        <v>3719</v>
      </c>
      <c r="C107" s="42" t="s">
        <v>2208</v>
      </c>
      <c r="D107" s="42" t="s">
        <v>2093</v>
      </c>
      <c r="E107" s="40" t="s">
        <v>2032</v>
      </c>
      <c r="F107" s="43">
        <v>4.945</v>
      </c>
      <c r="G107" s="40">
        <v>6</v>
      </c>
    </row>
    <row r="108" spans="1:7" ht="11.25">
      <c r="A108" s="40">
        <v>1386</v>
      </c>
      <c r="B108" s="41">
        <v>3720</v>
      </c>
      <c r="C108" s="42" t="s">
        <v>2209</v>
      </c>
      <c r="D108" s="42" t="s">
        <v>2093</v>
      </c>
      <c r="E108" s="40" t="s">
        <v>2032</v>
      </c>
      <c r="F108" s="43">
        <v>4.722</v>
      </c>
      <c r="G108" s="40">
        <v>6</v>
      </c>
    </row>
    <row r="109" spans="1:7" ht="11.25">
      <c r="A109" s="40">
        <v>334</v>
      </c>
      <c r="B109" s="41">
        <v>3738</v>
      </c>
      <c r="C109" s="42" t="s">
        <v>2210</v>
      </c>
      <c r="D109" s="42" t="s">
        <v>2211</v>
      </c>
      <c r="E109" s="40" t="s">
        <v>2032</v>
      </c>
      <c r="F109" s="43">
        <v>2.518</v>
      </c>
      <c r="G109" s="40">
        <v>7</v>
      </c>
    </row>
    <row r="110" spans="1:7" ht="11.25">
      <c r="A110" s="40">
        <v>1635</v>
      </c>
      <c r="B110" s="41">
        <v>3739</v>
      </c>
      <c r="C110" s="42" t="s">
        <v>2212</v>
      </c>
      <c r="D110" s="42" t="s">
        <v>2213</v>
      </c>
      <c r="E110" s="40" t="s">
        <v>2032</v>
      </c>
      <c r="F110" s="43">
        <v>5.311</v>
      </c>
      <c r="G110" s="40">
        <v>6</v>
      </c>
    </row>
    <row r="111" spans="1:7" ht="11.25">
      <c r="A111" s="40">
        <v>775</v>
      </c>
      <c r="B111" s="41">
        <v>3740</v>
      </c>
      <c r="C111" s="42" t="s">
        <v>2214</v>
      </c>
      <c r="D111" s="42" t="s">
        <v>2213</v>
      </c>
      <c r="E111" s="40" t="s">
        <v>2032</v>
      </c>
      <c r="F111" s="43">
        <v>3.422</v>
      </c>
      <c r="G111" s="40">
        <v>6</v>
      </c>
    </row>
    <row r="112" spans="1:7" ht="11.25">
      <c r="A112" s="40">
        <v>289</v>
      </c>
      <c r="B112" s="41">
        <v>3756</v>
      </c>
      <c r="C112" s="42" t="s">
        <v>2215</v>
      </c>
      <c r="D112" s="42" t="s">
        <v>2216</v>
      </c>
      <c r="E112" s="40" t="s">
        <v>2097</v>
      </c>
      <c r="F112" s="43">
        <v>2.391</v>
      </c>
      <c r="G112" s="40">
        <v>6</v>
      </c>
    </row>
    <row r="113" spans="1:7" ht="11.25">
      <c r="A113" s="40">
        <v>305</v>
      </c>
      <c r="B113" s="41">
        <v>3775</v>
      </c>
      <c r="C113" s="42" t="s">
        <v>2217</v>
      </c>
      <c r="D113" s="42" t="s">
        <v>2218</v>
      </c>
      <c r="E113" s="40" t="s">
        <v>2056</v>
      </c>
      <c r="F113" s="43">
        <v>2.456</v>
      </c>
      <c r="G113" s="40">
        <v>8</v>
      </c>
    </row>
    <row r="114" spans="1:7" ht="11.25">
      <c r="A114" s="40">
        <v>2343</v>
      </c>
      <c r="B114" s="41">
        <v>3776</v>
      </c>
      <c r="C114" s="42" t="s">
        <v>2219</v>
      </c>
      <c r="D114" s="42" t="s">
        <v>2220</v>
      </c>
      <c r="E114" s="40" t="s">
        <v>2029</v>
      </c>
      <c r="F114" s="43">
        <v>7.111</v>
      </c>
      <c r="G114" s="40">
        <v>4</v>
      </c>
    </row>
    <row r="115" spans="1:7" ht="11.25">
      <c r="A115" s="40">
        <v>108</v>
      </c>
      <c r="B115" s="41">
        <v>3792</v>
      </c>
      <c r="C115" s="42" t="s">
        <v>2221</v>
      </c>
      <c r="D115" s="42" t="s">
        <v>2102</v>
      </c>
      <c r="E115" s="40" t="s">
        <v>2077</v>
      </c>
      <c r="F115" s="43">
        <v>1.754</v>
      </c>
      <c r="G115" s="40">
        <v>10</v>
      </c>
    </row>
    <row r="116" spans="1:7" ht="11.25">
      <c r="A116" s="40">
        <v>1920</v>
      </c>
      <c r="B116" s="41">
        <v>3796</v>
      </c>
      <c r="C116" s="42" t="s">
        <v>2222</v>
      </c>
      <c r="D116" s="42" t="s">
        <v>2052</v>
      </c>
      <c r="E116" s="40" t="s">
        <v>2053</v>
      </c>
      <c r="F116" s="43">
        <v>6.013</v>
      </c>
      <c r="G116" s="40">
        <v>7</v>
      </c>
    </row>
    <row r="117" spans="1:7" ht="11.25">
      <c r="A117" s="40">
        <v>1692</v>
      </c>
      <c r="B117" s="41">
        <v>3800</v>
      </c>
      <c r="C117" s="42" t="s">
        <v>1978</v>
      </c>
      <c r="D117" s="42" t="s">
        <v>2160</v>
      </c>
      <c r="E117" s="40" t="s">
        <v>2032</v>
      </c>
      <c r="F117" s="43">
        <v>5.445</v>
      </c>
      <c r="G117" s="40">
        <v>7</v>
      </c>
    </row>
    <row r="118" spans="1:7" ht="11.25">
      <c r="A118" s="40">
        <v>1055</v>
      </c>
      <c r="B118" s="41">
        <v>3802</v>
      </c>
      <c r="C118" s="42" t="s">
        <v>2223</v>
      </c>
      <c r="D118" s="42" t="s">
        <v>2127</v>
      </c>
      <c r="E118" s="40" t="s">
        <v>2032</v>
      </c>
      <c r="F118" s="43">
        <v>4.032</v>
      </c>
      <c r="G118" s="40">
        <v>7</v>
      </c>
    </row>
    <row r="119" spans="1:7" ht="11.25">
      <c r="A119" s="40">
        <v>1808</v>
      </c>
      <c r="B119" s="41">
        <v>3808</v>
      </c>
      <c r="C119" s="42" t="s">
        <v>2224</v>
      </c>
      <c r="D119" s="42" t="s">
        <v>2055</v>
      </c>
      <c r="E119" s="40" t="s">
        <v>2056</v>
      </c>
      <c r="F119" s="43">
        <v>5.7</v>
      </c>
      <c r="G119" s="40">
        <v>5</v>
      </c>
    </row>
    <row r="120" spans="1:7" ht="11.25">
      <c r="A120" s="40">
        <v>1851</v>
      </c>
      <c r="B120" s="41">
        <v>3826</v>
      </c>
      <c r="C120" s="42" t="s">
        <v>2225</v>
      </c>
      <c r="D120" s="42" t="s">
        <v>2226</v>
      </c>
      <c r="E120" s="40" t="s">
        <v>2227</v>
      </c>
      <c r="F120" s="43">
        <v>5.816</v>
      </c>
      <c r="G120" s="40">
        <v>4</v>
      </c>
    </row>
    <row r="121" spans="1:7" ht="11.25">
      <c r="A121" s="40">
        <v>1378</v>
      </c>
      <c r="B121" s="41">
        <v>3832</v>
      </c>
      <c r="C121" s="42" t="s">
        <v>2228</v>
      </c>
      <c r="D121" s="42" t="s">
        <v>2226</v>
      </c>
      <c r="E121" s="40" t="s">
        <v>2227</v>
      </c>
      <c r="F121" s="43">
        <v>4.7</v>
      </c>
      <c r="G121" s="40">
        <v>5</v>
      </c>
    </row>
    <row r="122" spans="1:7" ht="11.25">
      <c r="A122" s="40">
        <v>2196</v>
      </c>
      <c r="B122" s="41">
        <v>3834</v>
      </c>
      <c r="C122" s="42" t="s">
        <v>2229</v>
      </c>
      <c r="D122" s="42" t="s">
        <v>2109</v>
      </c>
      <c r="E122" s="40" t="s">
        <v>2077</v>
      </c>
      <c r="F122" s="43">
        <v>6.728</v>
      </c>
      <c r="G122" s="40">
        <v>3</v>
      </c>
    </row>
    <row r="123" spans="1:7" ht="11.25">
      <c r="A123" s="40">
        <v>381</v>
      </c>
      <c r="B123" s="41">
        <v>3836</v>
      </c>
      <c r="C123" s="42" t="s">
        <v>2230</v>
      </c>
      <c r="D123" s="42" t="s">
        <v>2122</v>
      </c>
      <c r="E123" s="40" t="s">
        <v>2077</v>
      </c>
      <c r="F123" s="43">
        <v>2.608</v>
      </c>
      <c r="G123" s="40">
        <v>7</v>
      </c>
    </row>
    <row r="124" spans="1:7" ht="11.25">
      <c r="A124" s="40">
        <v>3315</v>
      </c>
      <c r="B124" s="41">
        <v>3839</v>
      </c>
      <c r="C124" s="42" t="s">
        <v>2231</v>
      </c>
      <c r="D124" s="42" t="s">
        <v>2081</v>
      </c>
      <c r="E124" s="40" t="s">
        <v>2077</v>
      </c>
      <c r="F124" s="43">
        <v>11.47</v>
      </c>
      <c r="G124" s="40">
        <v>2</v>
      </c>
    </row>
    <row r="125" spans="1:7" ht="11.25">
      <c r="A125" s="40">
        <v>1839</v>
      </c>
      <c r="B125" s="41">
        <v>3841</v>
      </c>
      <c r="C125" s="42" t="s">
        <v>2232</v>
      </c>
      <c r="D125" s="42" t="s">
        <v>2145</v>
      </c>
      <c r="E125" s="40" t="s">
        <v>2037</v>
      </c>
      <c r="F125" s="43">
        <v>5.776</v>
      </c>
      <c r="G125" s="40">
        <v>4</v>
      </c>
    </row>
    <row r="126" spans="1:7" ht="11.25">
      <c r="A126" s="40">
        <v>1427</v>
      </c>
      <c r="B126" s="41">
        <v>3863</v>
      </c>
      <c r="C126" s="42" t="s">
        <v>2233</v>
      </c>
      <c r="D126" s="42" t="s">
        <v>2102</v>
      </c>
      <c r="E126" s="40" t="s">
        <v>2077</v>
      </c>
      <c r="F126" s="43">
        <v>4.825</v>
      </c>
      <c r="G126" s="40">
        <v>10</v>
      </c>
    </row>
    <row r="127" spans="1:7" ht="11.25">
      <c r="A127" s="40">
        <v>3702</v>
      </c>
      <c r="B127" s="41">
        <v>3871</v>
      </c>
      <c r="C127" s="42" t="s">
        <v>2234</v>
      </c>
      <c r="D127" s="42" t="s">
        <v>2235</v>
      </c>
      <c r="E127" s="40" t="s">
        <v>2053</v>
      </c>
      <c r="F127" s="43">
        <v>18.634</v>
      </c>
      <c r="G127" s="40">
        <v>1</v>
      </c>
    </row>
    <row r="128" spans="1:7" ht="11.25">
      <c r="A128" s="40">
        <v>2166</v>
      </c>
      <c r="B128" s="41">
        <v>3874</v>
      </c>
      <c r="C128" s="42" t="s">
        <v>2236</v>
      </c>
      <c r="D128" s="42" t="s">
        <v>2235</v>
      </c>
      <c r="E128" s="40" t="s">
        <v>2053</v>
      </c>
      <c r="F128" s="43">
        <v>6.664</v>
      </c>
      <c r="G128" s="40">
        <v>6</v>
      </c>
    </row>
    <row r="129" spans="1:7" ht="11.25">
      <c r="A129" s="40">
        <v>2482</v>
      </c>
      <c r="B129" s="41">
        <v>3909</v>
      </c>
      <c r="C129" s="42" t="s">
        <v>2237</v>
      </c>
      <c r="D129" s="42" t="s">
        <v>2050</v>
      </c>
      <c r="E129" s="40" t="s">
        <v>2032</v>
      </c>
      <c r="F129" s="43">
        <v>7.514</v>
      </c>
      <c r="G129" s="40">
        <v>6</v>
      </c>
    </row>
    <row r="130" spans="1:7" ht="11.25">
      <c r="A130" s="40">
        <v>1089</v>
      </c>
      <c r="B130" s="41">
        <v>3915</v>
      </c>
      <c r="C130" s="42" t="s">
        <v>2238</v>
      </c>
      <c r="D130" s="42" t="s">
        <v>2239</v>
      </c>
      <c r="E130" s="40" t="s">
        <v>2053</v>
      </c>
      <c r="F130" s="43">
        <v>4.106</v>
      </c>
      <c r="G130" s="40">
        <v>6</v>
      </c>
    </row>
    <row r="131" spans="1:7" ht="11.25">
      <c r="A131" s="40">
        <v>1262</v>
      </c>
      <c r="B131" s="41">
        <v>3935</v>
      </c>
      <c r="C131" s="42" t="s">
        <v>2240</v>
      </c>
      <c r="D131" s="42" t="s">
        <v>2241</v>
      </c>
      <c r="E131" s="40" t="s">
        <v>2053</v>
      </c>
      <c r="F131" s="43">
        <v>4.468</v>
      </c>
      <c r="G131" s="40">
        <v>12</v>
      </c>
    </row>
    <row r="132" spans="1:7" ht="11.25">
      <c r="A132" s="40">
        <v>3646</v>
      </c>
      <c r="B132" s="41">
        <v>3936</v>
      </c>
      <c r="C132" s="42" t="s">
        <v>2242</v>
      </c>
      <c r="D132" s="42" t="s">
        <v>2241</v>
      </c>
      <c r="E132" s="40" t="s">
        <v>2053</v>
      </c>
      <c r="F132" s="43">
        <v>16.367</v>
      </c>
      <c r="G132" s="40">
        <v>3</v>
      </c>
    </row>
    <row r="133" spans="1:7" ht="11.25">
      <c r="A133" s="40">
        <v>2136</v>
      </c>
      <c r="B133" s="41">
        <v>3938</v>
      </c>
      <c r="C133" s="42" t="s">
        <v>2243</v>
      </c>
      <c r="D133" s="42" t="s">
        <v>2241</v>
      </c>
      <c r="E133" s="40" t="s">
        <v>2053</v>
      </c>
      <c r="F133" s="43">
        <v>6.563</v>
      </c>
      <c r="G133" s="40">
        <v>5</v>
      </c>
    </row>
    <row r="134" spans="1:7" ht="11.25">
      <c r="A134" s="40">
        <v>855</v>
      </c>
      <c r="B134" s="41">
        <v>3951</v>
      </c>
      <c r="C134" s="42" t="s">
        <v>2244</v>
      </c>
      <c r="D134" s="42" t="s">
        <v>2245</v>
      </c>
      <c r="E134" s="40" t="s">
        <v>2077</v>
      </c>
      <c r="F134" s="43">
        <v>3.62</v>
      </c>
      <c r="G134" s="40">
        <v>3</v>
      </c>
    </row>
    <row r="135" spans="1:7" ht="11.25">
      <c r="A135" s="40">
        <v>1297</v>
      </c>
      <c r="B135" s="41">
        <v>3975</v>
      </c>
      <c r="C135" s="42" t="s">
        <v>2246</v>
      </c>
      <c r="D135" s="42" t="s">
        <v>2247</v>
      </c>
      <c r="E135" s="40" t="s">
        <v>2068</v>
      </c>
      <c r="F135" s="43">
        <v>4.523</v>
      </c>
      <c r="G135" s="40">
        <v>6</v>
      </c>
    </row>
    <row r="136" spans="1:7" ht="11.25">
      <c r="A136" s="40">
        <v>2159</v>
      </c>
      <c r="B136" s="41">
        <v>3981</v>
      </c>
      <c r="C136" s="42" t="s">
        <v>2248</v>
      </c>
      <c r="D136" s="42" t="s">
        <v>2249</v>
      </c>
      <c r="E136" s="40" t="s">
        <v>2029</v>
      </c>
      <c r="F136" s="43">
        <v>6.65</v>
      </c>
      <c r="G136" s="40">
        <v>9</v>
      </c>
    </row>
    <row r="137" spans="1:7" ht="11.25">
      <c r="A137" s="40">
        <v>1808</v>
      </c>
      <c r="B137" s="41">
        <v>3990</v>
      </c>
      <c r="C137" s="42" t="s">
        <v>2250</v>
      </c>
      <c r="D137" s="42" t="s">
        <v>2251</v>
      </c>
      <c r="E137" s="40" t="s">
        <v>2032</v>
      </c>
      <c r="F137" s="43">
        <v>5.7</v>
      </c>
      <c r="G137" s="40">
        <v>6</v>
      </c>
    </row>
    <row r="138" spans="1:7" ht="11.25">
      <c r="A138" s="40">
        <v>1519</v>
      </c>
      <c r="B138" s="41">
        <v>3998</v>
      </c>
      <c r="C138" s="42" t="s">
        <v>2252</v>
      </c>
      <c r="D138" s="42" t="s">
        <v>2253</v>
      </c>
      <c r="E138" s="40" t="s">
        <v>2053</v>
      </c>
      <c r="F138" s="43">
        <v>5.035</v>
      </c>
      <c r="G138" s="40">
        <v>7</v>
      </c>
    </row>
    <row r="139" spans="1:7" ht="11.25">
      <c r="A139" s="40">
        <v>1318</v>
      </c>
      <c r="B139" s="41">
        <v>4003</v>
      </c>
      <c r="C139" s="42" t="s">
        <v>2254</v>
      </c>
      <c r="D139" s="42" t="s">
        <v>2255</v>
      </c>
      <c r="E139" s="40" t="s">
        <v>2032</v>
      </c>
      <c r="F139" s="43">
        <v>4.569</v>
      </c>
      <c r="G139" s="40">
        <v>10</v>
      </c>
    </row>
    <row r="140" spans="1:7" ht="11.25">
      <c r="A140" s="40">
        <v>1868</v>
      </c>
      <c r="B140" s="41">
        <v>4018</v>
      </c>
      <c r="C140" s="42" t="s">
        <v>2256</v>
      </c>
      <c r="D140" s="42" t="s">
        <v>2052</v>
      </c>
      <c r="E140" s="40" t="s">
        <v>2053</v>
      </c>
      <c r="F140" s="43">
        <v>5.871</v>
      </c>
      <c r="G140" s="40">
        <v>3</v>
      </c>
    </row>
    <row r="141" spans="1:7" ht="11.25">
      <c r="A141" s="40">
        <v>3255</v>
      </c>
      <c r="B141" s="41">
        <v>4021</v>
      </c>
      <c r="C141" s="42" t="s">
        <v>2257</v>
      </c>
      <c r="D141" s="42" t="s">
        <v>2258</v>
      </c>
      <c r="E141" s="40" t="s">
        <v>2053</v>
      </c>
      <c r="F141" s="43">
        <v>11.081</v>
      </c>
      <c r="G141" s="40">
        <v>4</v>
      </c>
    </row>
    <row r="142" spans="1:7" ht="11.25">
      <c r="A142" s="40">
        <v>426</v>
      </c>
      <c r="B142" s="41">
        <v>4054</v>
      </c>
      <c r="C142" s="42" t="s">
        <v>2259</v>
      </c>
      <c r="D142" s="42" t="s">
        <v>2115</v>
      </c>
      <c r="E142" s="40" t="s">
        <v>2097</v>
      </c>
      <c r="F142" s="43">
        <v>2.724</v>
      </c>
      <c r="G142" s="40">
        <v>5</v>
      </c>
    </row>
    <row r="143" spans="1:7" ht="11.25">
      <c r="A143" s="40">
        <v>1445</v>
      </c>
      <c r="B143" s="41">
        <v>4065</v>
      </c>
      <c r="C143" s="42" t="s">
        <v>2260</v>
      </c>
      <c r="D143" s="42" t="s">
        <v>2176</v>
      </c>
      <c r="E143" s="40" t="s">
        <v>2053</v>
      </c>
      <c r="F143" s="43">
        <v>4.862</v>
      </c>
      <c r="G143" s="40">
        <v>6</v>
      </c>
    </row>
    <row r="144" spans="1:7" ht="11.25">
      <c r="A144" s="40">
        <v>1708</v>
      </c>
      <c r="B144" s="41">
        <v>4072</v>
      </c>
      <c r="C144" s="42" t="s">
        <v>2261</v>
      </c>
      <c r="D144" s="42" t="s">
        <v>2216</v>
      </c>
      <c r="E144" s="40" t="s">
        <v>2097</v>
      </c>
      <c r="F144" s="43">
        <v>5.481</v>
      </c>
      <c r="G144" s="40">
        <v>6</v>
      </c>
    </row>
    <row r="145" spans="1:7" ht="11.25">
      <c r="A145" s="40">
        <v>1189</v>
      </c>
      <c r="B145" s="41">
        <v>4076</v>
      </c>
      <c r="C145" s="42" t="s">
        <v>2262</v>
      </c>
      <c r="D145" s="42" t="s">
        <v>2176</v>
      </c>
      <c r="E145" s="40" t="s">
        <v>2053</v>
      </c>
      <c r="F145" s="43">
        <v>4.314</v>
      </c>
      <c r="G145" s="40">
        <v>11</v>
      </c>
    </row>
    <row r="146" spans="1:7" ht="11.25">
      <c r="A146" s="40">
        <v>504</v>
      </c>
      <c r="B146" s="41">
        <v>4080</v>
      </c>
      <c r="C146" s="42" t="s">
        <v>2263</v>
      </c>
      <c r="D146" s="42" t="s">
        <v>2264</v>
      </c>
      <c r="E146" s="40" t="s">
        <v>2032</v>
      </c>
      <c r="F146" s="43">
        <v>2.893</v>
      </c>
      <c r="G146" s="40">
        <v>9</v>
      </c>
    </row>
    <row r="147" spans="1:7" ht="11.25">
      <c r="A147" s="40">
        <v>133</v>
      </c>
      <c r="B147" s="41">
        <v>4084</v>
      </c>
      <c r="C147" s="42" t="s">
        <v>2265</v>
      </c>
      <c r="D147" s="42" t="s">
        <v>2102</v>
      </c>
      <c r="E147" s="40" t="s">
        <v>2077</v>
      </c>
      <c r="F147" s="43">
        <v>1.859</v>
      </c>
      <c r="G147" s="40">
        <v>10</v>
      </c>
    </row>
    <row r="148" spans="1:7" ht="11.25">
      <c r="A148" s="40">
        <v>983</v>
      </c>
      <c r="B148" s="41">
        <v>4095</v>
      </c>
      <c r="C148" s="42" t="s">
        <v>2266</v>
      </c>
      <c r="D148" s="42" t="s">
        <v>2213</v>
      </c>
      <c r="E148" s="40" t="s">
        <v>2032</v>
      </c>
      <c r="F148" s="43">
        <v>3.885</v>
      </c>
      <c r="G148" s="40">
        <v>8</v>
      </c>
    </row>
    <row r="149" spans="1:7" ht="11.25">
      <c r="A149" s="40">
        <v>2515</v>
      </c>
      <c r="B149" s="41">
        <v>4096</v>
      </c>
      <c r="C149" s="42" t="s">
        <v>2267</v>
      </c>
      <c r="D149" s="42" t="s">
        <v>2213</v>
      </c>
      <c r="E149" s="40" t="s">
        <v>2032</v>
      </c>
      <c r="F149" s="43">
        <v>7.626</v>
      </c>
      <c r="G149" s="40">
        <v>4</v>
      </c>
    </row>
    <row r="150" spans="1:7" ht="11.25">
      <c r="A150" s="40">
        <v>3107</v>
      </c>
      <c r="B150" s="41">
        <v>4101</v>
      </c>
      <c r="C150" s="42" t="s">
        <v>2268</v>
      </c>
      <c r="D150" s="42" t="s">
        <v>2269</v>
      </c>
      <c r="E150" s="40" t="s">
        <v>2032</v>
      </c>
      <c r="F150" s="43">
        <v>10.183</v>
      </c>
      <c r="G150" s="40">
        <v>6</v>
      </c>
    </row>
    <row r="151" spans="1:7" ht="11.25">
      <c r="A151" s="40">
        <v>239</v>
      </c>
      <c r="B151" s="41">
        <v>4114</v>
      </c>
      <c r="C151" s="42" t="s">
        <v>2270</v>
      </c>
      <c r="D151" s="42" t="s">
        <v>2271</v>
      </c>
      <c r="E151" s="40" t="s">
        <v>2125</v>
      </c>
      <c r="F151" s="43">
        <v>2.275</v>
      </c>
      <c r="G151" s="40">
        <v>10</v>
      </c>
    </row>
    <row r="152" spans="1:7" ht="11.25">
      <c r="A152" s="40">
        <v>3090</v>
      </c>
      <c r="B152" s="41">
        <v>4116</v>
      </c>
      <c r="C152" s="42" t="s">
        <v>2272</v>
      </c>
      <c r="D152" s="42" t="s">
        <v>2074</v>
      </c>
      <c r="E152" s="40" t="s">
        <v>2032</v>
      </c>
      <c r="F152" s="43">
        <v>10.081</v>
      </c>
      <c r="G152" s="40">
        <v>3</v>
      </c>
    </row>
    <row r="153" spans="1:7" ht="11.25">
      <c r="A153" s="40">
        <v>1006</v>
      </c>
      <c r="B153" s="41">
        <v>4124</v>
      </c>
      <c r="C153" s="42" t="s">
        <v>2273</v>
      </c>
      <c r="D153" s="42" t="s">
        <v>2274</v>
      </c>
      <c r="E153" s="40" t="s">
        <v>2032</v>
      </c>
      <c r="F153" s="43">
        <v>3.922</v>
      </c>
      <c r="G153" s="40">
        <v>7</v>
      </c>
    </row>
    <row r="154" spans="1:7" ht="11.25">
      <c r="A154" s="40">
        <v>1875</v>
      </c>
      <c r="B154" s="41">
        <v>4126</v>
      </c>
      <c r="C154" s="42" t="s">
        <v>2275</v>
      </c>
      <c r="D154" s="42" t="s">
        <v>2074</v>
      </c>
      <c r="E154" s="40" t="s">
        <v>2032</v>
      </c>
      <c r="F154" s="43">
        <v>5.887</v>
      </c>
      <c r="G154" s="40">
        <v>5</v>
      </c>
    </row>
    <row r="155" spans="1:7" ht="11.25">
      <c r="A155" s="40">
        <v>2533</v>
      </c>
      <c r="B155" s="41">
        <v>4138</v>
      </c>
      <c r="C155" s="42" t="s">
        <v>2276</v>
      </c>
      <c r="D155" s="42" t="s">
        <v>2277</v>
      </c>
      <c r="E155" s="40" t="s">
        <v>2029</v>
      </c>
      <c r="F155" s="43">
        <v>7.68</v>
      </c>
      <c r="G155" s="40">
        <v>6</v>
      </c>
    </row>
    <row r="156" spans="1:7" ht="11.25">
      <c r="A156" s="40">
        <v>2141</v>
      </c>
      <c r="B156" s="41">
        <v>4181</v>
      </c>
      <c r="C156" s="42" t="s">
        <v>2278</v>
      </c>
      <c r="D156" s="42" t="s">
        <v>2247</v>
      </c>
      <c r="E156" s="40" t="s">
        <v>2068</v>
      </c>
      <c r="F156" s="43">
        <v>6.571</v>
      </c>
      <c r="G156" s="40">
        <v>1</v>
      </c>
    </row>
    <row r="157" spans="1:7" ht="11.25">
      <c r="A157" s="40">
        <v>1742</v>
      </c>
      <c r="B157" s="41">
        <v>4182</v>
      </c>
      <c r="C157" s="42" t="s">
        <v>2279</v>
      </c>
      <c r="D157" s="42" t="s">
        <v>2060</v>
      </c>
      <c r="E157" s="40" t="s">
        <v>2053</v>
      </c>
      <c r="F157" s="43">
        <v>5.553</v>
      </c>
      <c r="G157" s="40">
        <v>6</v>
      </c>
    </row>
    <row r="158" spans="1:7" ht="11.25">
      <c r="A158" s="40">
        <v>3345</v>
      </c>
      <c r="B158" s="41">
        <v>4201</v>
      </c>
      <c r="C158" s="42" t="s">
        <v>2280</v>
      </c>
      <c r="D158" s="42" t="s">
        <v>2090</v>
      </c>
      <c r="E158" s="40" t="s">
        <v>2077</v>
      </c>
      <c r="F158" s="43">
        <v>11.709</v>
      </c>
      <c r="G158" s="40">
        <v>2</v>
      </c>
    </row>
    <row r="159" spans="1:7" ht="11.25">
      <c r="A159" s="40">
        <v>1576</v>
      </c>
      <c r="B159" s="41">
        <v>4203</v>
      </c>
      <c r="C159" s="42" t="s">
        <v>2281</v>
      </c>
      <c r="D159" s="42" t="s">
        <v>2160</v>
      </c>
      <c r="E159" s="40" t="s">
        <v>2032</v>
      </c>
      <c r="F159" s="43">
        <v>5.187</v>
      </c>
      <c r="G159" s="40">
        <v>7</v>
      </c>
    </row>
    <row r="160" spans="1:7" ht="11.25">
      <c r="A160" s="40">
        <v>2692</v>
      </c>
      <c r="B160" s="41">
        <v>4221</v>
      </c>
      <c r="C160" s="42" t="s">
        <v>2282</v>
      </c>
      <c r="D160" s="42" t="s">
        <v>2269</v>
      </c>
      <c r="E160" s="40" t="s">
        <v>2032</v>
      </c>
      <c r="F160" s="43">
        <v>8.315</v>
      </c>
      <c r="G160" s="40">
        <v>11</v>
      </c>
    </row>
    <row r="161" spans="1:7" ht="11.25">
      <c r="A161" s="40">
        <v>731</v>
      </c>
      <c r="B161" s="41">
        <v>4222</v>
      </c>
      <c r="C161" s="42" t="s">
        <v>2283</v>
      </c>
      <c r="D161" s="42" t="s">
        <v>2269</v>
      </c>
      <c r="E161" s="40" t="s">
        <v>2032</v>
      </c>
      <c r="F161" s="43">
        <v>3.356</v>
      </c>
      <c r="G161" s="40">
        <v>12</v>
      </c>
    </row>
    <row r="162" spans="1:7" ht="11.25">
      <c r="A162" s="40">
        <v>1596</v>
      </c>
      <c r="B162" s="41">
        <v>4233</v>
      </c>
      <c r="C162" s="42" t="s">
        <v>2284</v>
      </c>
      <c r="D162" s="42" t="s">
        <v>2102</v>
      </c>
      <c r="E162" s="40" t="s">
        <v>2077</v>
      </c>
      <c r="F162" s="43">
        <v>5.232</v>
      </c>
      <c r="G162" s="40">
        <v>7</v>
      </c>
    </row>
    <row r="163" spans="1:7" ht="11.25">
      <c r="A163" s="40">
        <v>3294</v>
      </c>
      <c r="B163" s="41">
        <v>4234</v>
      </c>
      <c r="C163" s="42" t="s">
        <v>2285</v>
      </c>
      <c r="D163" s="42" t="s">
        <v>2286</v>
      </c>
      <c r="E163" s="40" t="s">
        <v>2037</v>
      </c>
      <c r="F163" s="43">
        <v>11.314</v>
      </c>
      <c r="G163" s="40">
        <v>2</v>
      </c>
    </row>
    <row r="164" spans="1:7" ht="11.25">
      <c r="A164" s="40">
        <v>3046</v>
      </c>
      <c r="B164" s="41">
        <v>4236</v>
      </c>
      <c r="C164" s="42" t="s">
        <v>2287</v>
      </c>
      <c r="D164" s="42" t="s">
        <v>2286</v>
      </c>
      <c r="E164" s="40" t="s">
        <v>2037</v>
      </c>
      <c r="F164" s="43">
        <v>9.814</v>
      </c>
      <c r="G164" s="40">
        <v>2</v>
      </c>
    </row>
    <row r="165" spans="1:7" ht="11.25">
      <c r="A165" s="40">
        <v>652</v>
      </c>
      <c r="B165" s="41">
        <v>4240</v>
      </c>
      <c r="C165" s="42" t="s">
        <v>2288</v>
      </c>
      <c r="D165" s="42" t="s">
        <v>2289</v>
      </c>
      <c r="E165" s="40" t="s">
        <v>2037</v>
      </c>
      <c r="F165" s="43">
        <v>3.205</v>
      </c>
      <c r="G165" s="40">
        <v>7</v>
      </c>
    </row>
    <row r="166" spans="1:7" ht="11.25">
      <c r="A166" s="40">
        <v>1694</v>
      </c>
      <c r="B166" s="41">
        <v>4241</v>
      </c>
      <c r="C166" s="42" t="s">
        <v>2290</v>
      </c>
      <c r="D166" s="42" t="s">
        <v>2167</v>
      </c>
      <c r="E166" s="40" t="s">
        <v>2037</v>
      </c>
      <c r="F166" s="43">
        <v>5.45</v>
      </c>
      <c r="G166" s="40">
        <v>4</v>
      </c>
    </row>
    <row r="167" spans="1:7" ht="11.25">
      <c r="A167" s="40">
        <v>1669</v>
      </c>
      <c r="B167" s="41">
        <v>4244</v>
      </c>
      <c r="C167" s="42" t="s">
        <v>2291</v>
      </c>
      <c r="D167" s="42" t="s">
        <v>2292</v>
      </c>
      <c r="E167" s="40" t="s">
        <v>2032</v>
      </c>
      <c r="F167" s="43">
        <v>5.399</v>
      </c>
      <c r="G167" s="40">
        <v>7</v>
      </c>
    </row>
    <row r="168" spans="1:7" ht="11.25">
      <c r="A168" s="40">
        <v>2973</v>
      </c>
      <c r="B168" s="41">
        <v>4260</v>
      </c>
      <c r="C168" s="42" t="s">
        <v>2293</v>
      </c>
      <c r="D168" s="42" t="s">
        <v>2294</v>
      </c>
      <c r="E168" s="40" t="s">
        <v>2063</v>
      </c>
      <c r="F168" s="43">
        <v>9.495</v>
      </c>
      <c r="G168" s="40">
        <v>3</v>
      </c>
    </row>
    <row r="169" spans="1:7" ht="11.25">
      <c r="A169" s="40">
        <v>2682</v>
      </c>
      <c r="B169" s="41">
        <v>4261</v>
      </c>
      <c r="C169" s="42" t="s">
        <v>2295</v>
      </c>
      <c r="D169" s="42" t="s">
        <v>2294</v>
      </c>
      <c r="E169" s="40" t="s">
        <v>2063</v>
      </c>
      <c r="F169" s="43">
        <v>8.276</v>
      </c>
      <c r="G169" s="40">
        <v>4</v>
      </c>
    </row>
    <row r="170" spans="1:7" ht="11.25">
      <c r="A170" s="40">
        <v>2495</v>
      </c>
      <c r="B170" s="41">
        <v>4276</v>
      </c>
      <c r="C170" s="42" t="s">
        <v>2296</v>
      </c>
      <c r="D170" s="42" t="s">
        <v>2297</v>
      </c>
      <c r="E170" s="40" t="s">
        <v>2032</v>
      </c>
      <c r="F170" s="43">
        <v>7.568</v>
      </c>
      <c r="G170" s="40">
        <v>4</v>
      </c>
    </row>
    <row r="171" spans="1:7" ht="11.25">
      <c r="A171" s="40">
        <v>2994</v>
      </c>
      <c r="B171" s="41">
        <v>4323</v>
      </c>
      <c r="C171" s="42" t="s">
        <v>2298</v>
      </c>
      <c r="D171" s="42" t="s">
        <v>2299</v>
      </c>
      <c r="E171" s="40" t="s">
        <v>2227</v>
      </c>
      <c r="F171" s="43">
        <v>9.587</v>
      </c>
      <c r="G171" s="40">
        <v>2</v>
      </c>
    </row>
    <row r="172" spans="1:7" ht="11.25">
      <c r="A172" s="40">
        <v>3762</v>
      </c>
      <c r="B172" s="41">
        <v>4326</v>
      </c>
      <c r="C172" s="42" t="s">
        <v>2300</v>
      </c>
      <c r="D172" s="42" t="s">
        <v>2301</v>
      </c>
      <c r="E172" s="40" t="s">
        <v>2227</v>
      </c>
      <c r="F172" s="43">
        <v>23.569</v>
      </c>
      <c r="G172" s="40">
        <v>1</v>
      </c>
    </row>
    <row r="173" spans="1:7" ht="11.25">
      <c r="A173" s="40">
        <v>1310</v>
      </c>
      <c r="B173" s="41">
        <v>4338</v>
      </c>
      <c r="C173" s="42" t="s">
        <v>2302</v>
      </c>
      <c r="D173" s="42" t="s">
        <v>2132</v>
      </c>
      <c r="E173" s="40" t="s">
        <v>2068</v>
      </c>
      <c r="F173" s="43">
        <v>4.557</v>
      </c>
      <c r="G173" s="40">
        <v>8</v>
      </c>
    </row>
    <row r="174" spans="1:7" ht="11.25">
      <c r="A174" s="40">
        <v>1270</v>
      </c>
      <c r="B174" s="41">
        <v>4340</v>
      </c>
      <c r="C174" s="42" t="s">
        <v>2303</v>
      </c>
      <c r="D174" s="42" t="s">
        <v>2132</v>
      </c>
      <c r="E174" s="40" t="s">
        <v>2068</v>
      </c>
      <c r="F174" s="43">
        <v>4.475</v>
      </c>
      <c r="G174" s="40">
        <v>8</v>
      </c>
    </row>
    <row r="175" spans="1:7" ht="11.25">
      <c r="A175" s="40">
        <v>1933</v>
      </c>
      <c r="B175" s="41">
        <v>4343</v>
      </c>
      <c r="C175" s="42" t="s">
        <v>2304</v>
      </c>
      <c r="D175" s="42" t="s">
        <v>2305</v>
      </c>
      <c r="E175" s="40" t="s">
        <v>2032</v>
      </c>
      <c r="F175" s="43">
        <v>6.034</v>
      </c>
      <c r="G175" s="40">
        <v>5</v>
      </c>
    </row>
    <row r="176" spans="1:7" ht="11.25">
      <c r="A176" s="40">
        <v>2386</v>
      </c>
      <c r="B176" s="41">
        <v>4346</v>
      </c>
      <c r="C176" s="42" t="s">
        <v>2306</v>
      </c>
      <c r="D176" s="42" t="s">
        <v>2305</v>
      </c>
      <c r="E176" s="40" t="s">
        <v>2032</v>
      </c>
      <c r="F176" s="43">
        <v>7.234</v>
      </c>
      <c r="G176" s="40">
        <v>6</v>
      </c>
    </row>
    <row r="177" spans="1:7" ht="11.25">
      <c r="A177" s="40">
        <v>1895</v>
      </c>
      <c r="B177" s="41">
        <v>4348</v>
      </c>
      <c r="C177" s="42" t="s">
        <v>2307</v>
      </c>
      <c r="D177" s="42" t="s">
        <v>2308</v>
      </c>
      <c r="E177" s="40" t="s">
        <v>2053</v>
      </c>
      <c r="F177" s="43">
        <v>5.931</v>
      </c>
      <c r="G177" s="40">
        <v>12</v>
      </c>
    </row>
    <row r="178" spans="1:7" ht="11.25">
      <c r="A178" s="40">
        <v>2662</v>
      </c>
      <c r="B178" s="41">
        <v>4357</v>
      </c>
      <c r="C178" s="42" t="s">
        <v>2309</v>
      </c>
      <c r="D178" s="42" t="s">
        <v>2310</v>
      </c>
      <c r="E178" s="40" t="s">
        <v>2077</v>
      </c>
      <c r="F178" s="43">
        <v>8.191</v>
      </c>
      <c r="G178" s="40">
        <v>1</v>
      </c>
    </row>
    <row r="179" spans="1:7" ht="11.25">
      <c r="A179" s="40">
        <v>3759</v>
      </c>
      <c r="B179" s="41">
        <v>4382</v>
      </c>
      <c r="C179" s="42" t="s">
        <v>2311</v>
      </c>
      <c r="D179" s="42" t="s">
        <v>2145</v>
      </c>
      <c r="E179" s="40" t="s">
        <v>2037</v>
      </c>
      <c r="F179" s="43">
        <v>23.149</v>
      </c>
      <c r="G179" s="40">
        <v>2</v>
      </c>
    </row>
    <row r="180" spans="1:7" ht="11.25">
      <c r="A180" s="40">
        <v>1767</v>
      </c>
      <c r="B180" s="41">
        <v>4385</v>
      </c>
      <c r="C180" s="42" t="s">
        <v>2312</v>
      </c>
      <c r="D180" s="42" t="s">
        <v>2313</v>
      </c>
      <c r="E180" s="40" t="s">
        <v>2068</v>
      </c>
      <c r="F180" s="43">
        <v>5.61</v>
      </c>
      <c r="G180" s="40">
        <v>8</v>
      </c>
    </row>
    <row r="181" spans="1:7" ht="11.25">
      <c r="A181" s="40">
        <v>2218</v>
      </c>
      <c r="B181" s="41">
        <v>4390</v>
      </c>
      <c r="C181" s="42" t="s">
        <v>2314</v>
      </c>
      <c r="D181" s="42" t="s">
        <v>2194</v>
      </c>
      <c r="E181" s="40" t="s">
        <v>2032</v>
      </c>
      <c r="F181" s="43">
        <v>6.774</v>
      </c>
      <c r="G181" s="40">
        <v>7</v>
      </c>
    </row>
    <row r="182" spans="1:7" ht="11.25">
      <c r="A182" s="40">
        <v>1923</v>
      </c>
      <c r="B182" s="41">
        <v>4408</v>
      </c>
      <c r="C182" s="42" t="s">
        <v>2315</v>
      </c>
      <c r="D182" s="42" t="s">
        <v>2316</v>
      </c>
      <c r="E182" s="40" t="s">
        <v>2125</v>
      </c>
      <c r="F182" s="43">
        <v>6.019</v>
      </c>
      <c r="G182" s="40">
        <v>12</v>
      </c>
    </row>
    <row r="183" spans="1:7" ht="11.25">
      <c r="A183" s="40">
        <v>1757</v>
      </c>
      <c r="B183" s="41">
        <v>4420</v>
      </c>
      <c r="C183" s="42" t="s">
        <v>2317</v>
      </c>
      <c r="D183" s="42" t="s">
        <v>2318</v>
      </c>
      <c r="E183" s="40" t="s">
        <v>2053</v>
      </c>
      <c r="F183" s="43">
        <v>5.594</v>
      </c>
      <c r="G183" s="40">
        <v>4</v>
      </c>
    </row>
    <row r="184" spans="1:7" ht="11.25">
      <c r="A184" s="40">
        <v>1873</v>
      </c>
      <c r="B184" s="41">
        <v>4427</v>
      </c>
      <c r="C184" s="42" t="s">
        <v>2319</v>
      </c>
      <c r="D184" s="42" t="s">
        <v>2072</v>
      </c>
      <c r="E184" s="40" t="s">
        <v>2037</v>
      </c>
      <c r="F184" s="43">
        <v>5.885</v>
      </c>
      <c r="G184" s="40">
        <v>3</v>
      </c>
    </row>
    <row r="185" spans="1:7" ht="11.25">
      <c r="A185" s="40">
        <v>834</v>
      </c>
      <c r="B185" s="41">
        <v>4434</v>
      </c>
      <c r="C185" s="42" t="s">
        <v>2320</v>
      </c>
      <c r="D185" s="42" t="s">
        <v>2297</v>
      </c>
      <c r="E185" s="40" t="s">
        <v>2032</v>
      </c>
      <c r="F185" s="43">
        <v>3.568</v>
      </c>
      <c r="G185" s="40">
        <v>6</v>
      </c>
    </row>
    <row r="186" spans="1:7" ht="11.25">
      <c r="A186" s="40">
        <v>3199</v>
      </c>
      <c r="B186" s="41">
        <v>4436</v>
      </c>
      <c r="C186" s="42" t="s">
        <v>2321</v>
      </c>
      <c r="D186" s="42" t="s">
        <v>2034</v>
      </c>
      <c r="E186" s="40" t="s">
        <v>2032</v>
      </c>
      <c r="F186" s="43">
        <v>10.666</v>
      </c>
      <c r="G186" s="40">
        <v>1</v>
      </c>
    </row>
    <row r="187" spans="1:7" ht="11.25">
      <c r="A187" s="40">
        <v>1976</v>
      </c>
      <c r="B187" s="41">
        <v>4437</v>
      </c>
      <c r="C187" s="42" t="s">
        <v>2322</v>
      </c>
      <c r="D187" s="42" t="s">
        <v>2323</v>
      </c>
      <c r="E187" s="40" t="s">
        <v>2032</v>
      </c>
      <c r="F187" s="43">
        <v>6.125</v>
      </c>
      <c r="G187" s="40">
        <v>11</v>
      </c>
    </row>
    <row r="188" spans="1:7" ht="11.25">
      <c r="A188" s="40">
        <v>1631</v>
      </c>
      <c r="B188" s="41">
        <v>4438</v>
      </c>
      <c r="C188" s="42" t="s">
        <v>2324</v>
      </c>
      <c r="D188" s="42" t="s">
        <v>2213</v>
      </c>
      <c r="E188" s="40" t="s">
        <v>2032</v>
      </c>
      <c r="F188" s="43">
        <v>5.305</v>
      </c>
      <c r="G188" s="40">
        <v>9</v>
      </c>
    </row>
    <row r="189" spans="1:7" ht="11.25">
      <c r="A189" s="40">
        <v>1966</v>
      </c>
      <c r="B189" s="41">
        <v>4439</v>
      </c>
      <c r="C189" s="42" t="s">
        <v>2325</v>
      </c>
      <c r="D189" s="42" t="s">
        <v>2034</v>
      </c>
      <c r="E189" s="40" t="s">
        <v>2032</v>
      </c>
      <c r="F189" s="43">
        <v>6.096</v>
      </c>
      <c r="G189" s="40">
        <v>2</v>
      </c>
    </row>
    <row r="190" spans="1:7" ht="11.25">
      <c r="A190" s="40">
        <v>469</v>
      </c>
      <c r="B190" s="41">
        <v>4444</v>
      </c>
      <c r="C190" s="42" t="s">
        <v>2326</v>
      </c>
      <c r="D190" s="42" t="s">
        <v>2327</v>
      </c>
      <c r="E190" s="40" t="s">
        <v>2037</v>
      </c>
      <c r="F190" s="43">
        <v>2.812</v>
      </c>
      <c r="G190" s="40">
        <v>5</v>
      </c>
    </row>
    <row r="191" spans="1:7" ht="11.25">
      <c r="A191" s="40">
        <v>1786</v>
      </c>
      <c r="B191" s="41">
        <v>4445</v>
      </c>
      <c r="C191" s="42" t="s">
        <v>2328</v>
      </c>
      <c r="D191" s="42" t="s">
        <v>2329</v>
      </c>
      <c r="E191" s="40" t="s">
        <v>2037</v>
      </c>
      <c r="F191" s="43">
        <v>5.658</v>
      </c>
      <c r="G191" s="40">
        <v>4</v>
      </c>
    </row>
    <row r="192" spans="1:7" ht="11.25">
      <c r="A192" s="40">
        <v>3036</v>
      </c>
      <c r="B192" s="41">
        <v>4454</v>
      </c>
      <c r="C192" s="42" t="s">
        <v>2330</v>
      </c>
      <c r="D192" s="42" t="s">
        <v>2331</v>
      </c>
      <c r="E192" s="40" t="s">
        <v>2063</v>
      </c>
      <c r="F192" s="43">
        <v>9.753</v>
      </c>
      <c r="G192" s="40">
        <v>4</v>
      </c>
    </row>
    <row r="193" spans="1:7" ht="11.25">
      <c r="A193" s="40">
        <v>463</v>
      </c>
      <c r="B193" s="41">
        <v>4455</v>
      </c>
      <c r="C193" s="42" t="s">
        <v>2332</v>
      </c>
      <c r="D193" s="42" t="s">
        <v>2331</v>
      </c>
      <c r="E193" s="40" t="s">
        <v>2063</v>
      </c>
      <c r="F193" s="43">
        <v>2.802</v>
      </c>
      <c r="G193" s="40">
        <v>13</v>
      </c>
    </row>
    <row r="194" spans="1:7" ht="11.25">
      <c r="A194" s="40">
        <v>3390</v>
      </c>
      <c r="B194" s="41">
        <v>4489</v>
      </c>
      <c r="C194" s="42" t="s">
        <v>2333</v>
      </c>
      <c r="D194" s="42" t="s">
        <v>2156</v>
      </c>
      <c r="E194" s="40" t="s">
        <v>2037</v>
      </c>
      <c r="F194" s="43">
        <v>12.217</v>
      </c>
      <c r="G194" s="40">
        <v>1</v>
      </c>
    </row>
    <row r="195" spans="1:7" ht="11.25">
      <c r="A195" s="40">
        <v>287</v>
      </c>
      <c r="B195" s="41">
        <v>4492</v>
      </c>
      <c r="C195" s="42" t="s">
        <v>2334</v>
      </c>
      <c r="D195" s="42" t="s">
        <v>2213</v>
      </c>
      <c r="E195" s="40" t="s">
        <v>2032</v>
      </c>
      <c r="F195" s="43">
        <v>2.388</v>
      </c>
      <c r="G195" s="40">
        <v>9</v>
      </c>
    </row>
    <row r="196" spans="1:7" ht="11.25">
      <c r="A196" s="40">
        <v>2234</v>
      </c>
      <c r="B196" s="41">
        <v>4495</v>
      </c>
      <c r="C196" s="42" t="s">
        <v>2335</v>
      </c>
      <c r="D196" s="42" t="s">
        <v>2336</v>
      </c>
      <c r="E196" s="40" t="s">
        <v>2032</v>
      </c>
      <c r="F196" s="43">
        <v>6.82</v>
      </c>
      <c r="G196" s="40">
        <v>8</v>
      </c>
    </row>
    <row r="197" spans="1:7" ht="11.25">
      <c r="A197" s="40">
        <v>2115</v>
      </c>
      <c r="B197" s="41">
        <v>4510</v>
      </c>
      <c r="C197" s="42" t="s">
        <v>2337</v>
      </c>
      <c r="D197" s="42" t="s">
        <v>2331</v>
      </c>
      <c r="E197" s="40" t="s">
        <v>2063</v>
      </c>
      <c r="F197" s="43">
        <v>6.505</v>
      </c>
      <c r="G197" s="40">
        <v>2</v>
      </c>
    </row>
    <row r="198" spans="1:7" ht="11.25">
      <c r="A198" s="40">
        <v>3304</v>
      </c>
      <c r="B198" s="41">
        <v>4513</v>
      </c>
      <c r="C198" s="42" t="s">
        <v>2338</v>
      </c>
      <c r="D198" s="42" t="s">
        <v>2339</v>
      </c>
      <c r="E198" s="40" t="s">
        <v>2077</v>
      </c>
      <c r="F198" s="43">
        <v>11.396</v>
      </c>
      <c r="G198" s="40">
        <v>1</v>
      </c>
    </row>
    <row r="199" spans="1:7" ht="11.25">
      <c r="A199" s="40">
        <v>1259</v>
      </c>
      <c r="B199" s="41">
        <v>4539</v>
      </c>
      <c r="C199" s="42" t="s">
        <v>2340</v>
      </c>
      <c r="D199" s="42" t="s">
        <v>2341</v>
      </c>
      <c r="E199" s="40" t="s">
        <v>2056</v>
      </c>
      <c r="F199" s="43">
        <v>4.467</v>
      </c>
      <c r="G199" s="40">
        <v>4</v>
      </c>
    </row>
    <row r="200" spans="1:7" ht="11.25">
      <c r="A200" s="40">
        <v>2036</v>
      </c>
      <c r="B200" s="41">
        <v>4561</v>
      </c>
      <c r="C200" s="42" t="s">
        <v>2342</v>
      </c>
      <c r="D200" s="42" t="s">
        <v>2156</v>
      </c>
      <c r="E200" s="40" t="s">
        <v>2037</v>
      </c>
      <c r="F200" s="43">
        <v>6.313</v>
      </c>
      <c r="G200" s="40">
        <v>2</v>
      </c>
    </row>
    <row r="201" spans="1:7" ht="11.25">
      <c r="A201" s="40">
        <v>1907</v>
      </c>
      <c r="B201" s="41">
        <v>4562</v>
      </c>
      <c r="C201" s="42" t="s">
        <v>2343</v>
      </c>
      <c r="D201" s="42" t="s">
        <v>2344</v>
      </c>
      <c r="E201" s="40" t="s">
        <v>2029</v>
      </c>
      <c r="F201" s="43">
        <v>5.968</v>
      </c>
      <c r="G201" s="40">
        <v>3</v>
      </c>
    </row>
    <row r="202" spans="1:7" ht="11.25">
      <c r="A202" s="40">
        <v>1102</v>
      </c>
      <c r="B202" s="41">
        <v>4580</v>
      </c>
      <c r="C202" s="42" t="s">
        <v>2345</v>
      </c>
      <c r="D202" s="42" t="s">
        <v>2247</v>
      </c>
      <c r="E202" s="40" t="s">
        <v>2068</v>
      </c>
      <c r="F202" s="43">
        <v>4.124</v>
      </c>
      <c r="G202" s="40">
        <v>5</v>
      </c>
    </row>
    <row r="203" spans="1:7" ht="11.25">
      <c r="A203" s="40">
        <v>2158</v>
      </c>
      <c r="B203" s="41">
        <v>4586</v>
      </c>
      <c r="C203" s="42" t="s">
        <v>2346</v>
      </c>
      <c r="D203" s="42" t="s">
        <v>2347</v>
      </c>
      <c r="E203" s="40" t="s">
        <v>2032</v>
      </c>
      <c r="F203" s="43">
        <v>6.642</v>
      </c>
      <c r="G203" s="40">
        <v>6</v>
      </c>
    </row>
    <row r="204" spans="1:7" ht="11.25">
      <c r="A204" s="40">
        <v>3170</v>
      </c>
      <c r="B204" s="41">
        <v>4616</v>
      </c>
      <c r="C204" s="42" t="s">
        <v>2348</v>
      </c>
      <c r="D204" s="42" t="s">
        <v>2235</v>
      </c>
      <c r="E204" s="40" t="s">
        <v>2053</v>
      </c>
      <c r="F204" s="43">
        <v>10.517</v>
      </c>
      <c r="G204" s="40">
        <v>3</v>
      </c>
    </row>
    <row r="205" spans="1:7" ht="11.25">
      <c r="A205" s="40">
        <v>418</v>
      </c>
      <c r="B205" s="41">
        <v>4617</v>
      </c>
      <c r="C205" s="42" t="s">
        <v>2349</v>
      </c>
      <c r="D205" s="42" t="s">
        <v>2099</v>
      </c>
      <c r="E205" s="40" t="s">
        <v>2053</v>
      </c>
      <c r="F205" s="43">
        <v>2.705</v>
      </c>
      <c r="G205" s="40">
        <v>14</v>
      </c>
    </row>
    <row r="206" spans="1:7" ht="11.25">
      <c r="A206" s="40">
        <v>922</v>
      </c>
      <c r="B206" s="41">
        <v>4618</v>
      </c>
      <c r="C206" s="42" t="s">
        <v>2350</v>
      </c>
      <c r="D206" s="42" t="s">
        <v>2099</v>
      </c>
      <c r="E206" s="40" t="s">
        <v>2053</v>
      </c>
      <c r="F206" s="43">
        <v>3.753</v>
      </c>
      <c r="G206" s="40">
        <v>12</v>
      </c>
    </row>
    <row r="207" spans="1:7" ht="11.25">
      <c r="A207" s="40">
        <v>754</v>
      </c>
      <c r="B207" s="41">
        <v>4621</v>
      </c>
      <c r="C207" s="42" t="s">
        <v>2351</v>
      </c>
      <c r="D207" s="42" t="s">
        <v>2310</v>
      </c>
      <c r="E207" s="40" t="s">
        <v>2077</v>
      </c>
      <c r="F207" s="43">
        <v>3.393</v>
      </c>
      <c r="G207" s="40">
        <v>5</v>
      </c>
    </row>
    <row r="208" spans="1:7" ht="11.25">
      <c r="A208" s="40">
        <v>1149</v>
      </c>
      <c r="B208" s="41">
        <v>4622</v>
      </c>
      <c r="C208" s="42" t="s">
        <v>2352</v>
      </c>
      <c r="D208" s="42" t="s">
        <v>2310</v>
      </c>
      <c r="E208" s="40" t="s">
        <v>2077</v>
      </c>
      <c r="F208" s="43">
        <v>4.218</v>
      </c>
      <c r="G208" s="40">
        <v>8</v>
      </c>
    </row>
    <row r="209" spans="1:7" ht="11.25">
      <c r="A209" s="40">
        <v>1137</v>
      </c>
      <c r="B209" s="41">
        <v>4629</v>
      </c>
      <c r="C209" s="42" t="s">
        <v>2353</v>
      </c>
      <c r="D209" s="42" t="s">
        <v>2354</v>
      </c>
      <c r="E209" s="40" t="s">
        <v>2053</v>
      </c>
      <c r="F209" s="43">
        <v>4.203</v>
      </c>
      <c r="G209" s="40">
        <v>12</v>
      </c>
    </row>
    <row r="210" spans="1:7" ht="11.25">
      <c r="A210" s="40">
        <v>996</v>
      </c>
      <c r="B210" s="41">
        <v>4639</v>
      </c>
      <c r="C210" s="42" t="s">
        <v>2355</v>
      </c>
      <c r="D210" s="42" t="s">
        <v>2245</v>
      </c>
      <c r="E210" s="40" t="s">
        <v>2077</v>
      </c>
      <c r="F210" s="43">
        <v>3.909</v>
      </c>
      <c r="G210" s="40">
        <v>3</v>
      </c>
    </row>
    <row r="211" spans="1:7" ht="11.25">
      <c r="A211" s="40">
        <v>363</v>
      </c>
      <c r="B211" s="41">
        <v>4645</v>
      </c>
      <c r="C211" s="42" t="s">
        <v>2356</v>
      </c>
      <c r="D211" s="42" t="s">
        <v>2313</v>
      </c>
      <c r="E211" s="40" t="s">
        <v>2068</v>
      </c>
      <c r="F211" s="43">
        <v>2.568</v>
      </c>
      <c r="G211" s="40">
        <v>16</v>
      </c>
    </row>
    <row r="212" spans="1:7" ht="11.25">
      <c r="A212" s="40">
        <v>2578</v>
      </c>
      <c r="B212" s="41">
        <v>4646</v>
      </c>
      <c r="C212" s="42" t="s">
        <v>2357</v>
      </c>
      <c r="D212" s="42" t="s">
        <v>2171</v>
      </c>
      <c r="E212" s="40" t="s">
        <v>2068</v>
      </c>
      <c r="F212" s="43">
        <v>7.856</v>
      </c>
      <c r="G212" s="40">
        <v>2</v>
      </c>
    </row>
    <row r="213" spans="1:7" ht="11.25">
      <c r="A213" s="40">
        <v>1052</v>
      </c>
      <c r="B213" s="41">
        <v>4654</v>
      </c>
      <c r="C213" s="42" t="s">
        <v>2358</v>
      </c>
      <c r="D213" s="42" t="s">
        <v>2218</v>
      </c>
      <c r="E213" s="40" t="s">
        <v>2056</v>
      </c>
      <c r="F213" s="43">
        <v>4.029</v>
      </c>
      <c r="G213" s="40">
        <v>8</v>
      </c>
    </row>
    <row r="214" spans="1:7" ht="11.25">
      <c r="A214" s="40">
        <v>1479</v>
      </c>
      <c r="B214" s="41">
        <v>4660</v>
      </c>
      <c r="C214" s="42" t="s">
        <v>2359</v>
      </c>
      <c r="D214" s="42" t="s">
        <v>2289</v>
      </c>
      <c r="E214" s="40" t="s">
        <v>2037</v>
      </c>
      <c r="F214" s="43">
        <v>4.919</v>
      </c>
      <c r="G214" s="40">
        <v>8</v>
      </c>
    </row>
    <row r="215" spans="1:7" ht="11.25">
      <c r="A215" s="40">
        <v>1878</v>
      </c>
      <c r="B215" s="41">
        <v>4668</v>
      </c>
      <c r="C215" s="42" t="s">
        <v>2360</v>
      </c>
      <c r="D215" s="42" t="s">
        <v>2361</v>
      </c>
      <c r="E215" s="40" t="s">
        <v>2125</v>
      </c>
      <c r="F215" s="43">
        <v>5.89</v>
      </c>
      <c r="G215" s="40">
        <v>9</v>
      </c>
    </row>
    <row r="216" spans="1:7" ht="11.25">
      <c r="A216" s="40">
        <v>475</v>
      </c>
      <c r="B216" s="41">
        <v>4690</v>
      </c>
      <c r="C216" s="42" t="s">
        <v>2362</v>
      </c>
      <c r="D216" s="42" t="s">
        <v>2167</v>
      </c>
      <c r="E216" s="40" t="s">
        <v>2037</v>
      </c>
      <c r="F216" s="43">
        <v>2.827</v>
      </c>
      <c r="G216" s="40">
        <v>12</v>
      </c>
    </row>
    <row r="217" spans="1:7" ht="11.25">
      <c r="A217" s="40">
        <v>1266</v>
      </c>
      <c r="B217" s="41">
        <v>4710</v>
      </c>
      <c r="C217" s="42" t="s">
        <v>2363</v>
      </c>
      <c r="D217" s="42" t="s">
        <v>2364</v>
      </c>
      <c r="E217" s="40" t="s">
        <v>2053</v>
      </c>
      <c r="F217" s="43">
        <v>4.472</v>
      </c>
      <c r="G217" s="40">
        <v>9</v>
      </c>
    </row>
    <row r="218" spans="1:7" ht="11.25">
      <c r="A218" s="40">
        <v>3220</v>
      </c>
      <c r="B218" s="41">
        <v>4716</v>
      </c>
      <c r="C218" s="42" t="s">
        <v>2365</v>
      </c>
      <c r="D218" s="42" t="s">
        <v>2107</v>
      </c>
      <c r="E218" s="40" t="s">
        <v>2077</v>
      </c>
      <c r="F218" s="43">
        <v>10.887</v>
      </c>
      <c r="G218" s="40">
        <v>5</v>
      </c>
    </row>
    <row r="219" spans="1:7" ht="11.25">
      <c r="A219" s="40">
        <v>2014</v>
      </c>
      <c r="B219" s="41">
        <v>4729</v>
      </c>
      <c r="C219" s="42" t="s">
        <v>2366</v>
      </c>
      <c r="D219" s="42" t="s">
        <v>2269</v>
      </c>
      <c r="E219" s="40" t="s">
        <v>2032</v>
      </c>
      <c r="F219" s="43">
        <v>6.262</v>
      </c>
      <c r="G219" s="40">
        <v>7</v>
      </c>
    </row>
    <row r="220" spans="1:7" ht="11.25">
      <c r="A220" s="40">
        <v>1581</v>
      </c>
      <c r="B220" s="41">
        <v>4732</v>
      </c>
      <c r="C220" s="42" t="s">
        <v>2367</v>
      </c>
      <c r="D220" s="42" t="s">
        <v>2264</v>
      </c>
      <c r="E220" s="40" t="s">
        <v>2032</v>
      </c>
      <c r="F220" s="43">
        <v>5.194</v>
      </c>
      <c r="G220" s="40">
        <v>5</v>
      </c>
    </row>
    <row r="221" spans="1:7" ht="11.25">
      <c r="A221" s="40">
        <v>3639</v>
      </c>
      <c r="B221" s="41">
        <v>4740</v>
      </c>
      <c r="C221" s="42" t="s">
        <v>2368</v>
      </c>
      <c r="D221" s="42" t="s">
        <v>2369</v>
      </c>
      <c r="E221" s="40" t="s">
        <v>2032</v>
      </c>
      <c r="F221" s="43">
        <v>16.196</v>
      </c>
      <c r="G221" s="40">
        <v>6</v>
      </c>
    </row>
    <row r="222" spans="1:7" ht="11.25">
      <c r="A222" s="40">
        <v>1146</v>
      </c>
      <c r="B222" s="41">
        <v>4751</v>
      </c>
      <c r="C222" s="42" t="s">
        <v>2370</v>
      </c>
      <c r="D222" s="42" t="s">
        <v>2220</v>
      </c>
      <c r="E222" s="40" t="s">
        <v>2029</v>
      </c>
      <c r="F222" s="43">
        <v>4.213</v>
      </c>
      <c r="G222" s="40">
        <v>5</v>
      </c>
    </row>
    <row r="223" spans="1:7" ht="11.25">
      <c r="A223" s="40">
        <v>2598</v>
      </c>
      <c r="B223" s="41">
        <v>4754</v>
      </c>
      <c r="C223" s="42" t="s">
        <v>2371</v>
      </c>
      <c r="D223" s="42" t="s">
        <v>2372</v>
      </c>
      <c r="E223" s="40" t="s">
        <v>2032</v>
      </c>
      <c r="F223" s="43">
        <v>7.929</v>
      </c>
      <c r="G223" s="40">
        <v>7</v>
      </c>
    </row>
    <row r="224" spans="1:7" ht="11.25">
      <c r="A224" s="40">
        <v>2310</v>
      </c>
      <c r="B224" s="41">
        <v>4761</v>
      </c>
      <c r="C224" s="42" t="s">
        <v>2373</v>
      </c>
      <c r="D224" s="42" t="s">
        <v>2374</v>
      </c>
      <c r="E224" s="40" t="s">
        <v>2032</v>
      </c>
      <c r="F224" s="43">
        <v>7.019</v>
      </c>
      <c r="G224" s="40">
        <v>7</v>
      </c>
    </row>
    <row r="225" spans="1:7" ht="11.25">
      <c r="A225" s="40">
        <v>1889</v>
      </c>
      <c r="B225" s="41">
        <v>4768</v>
      </c>
      <c r="C225" s="42" t="s">
        <v>2375</v>
      </c>
      <c r="D225" s="42" t="s">
        <v>2374</v>
      </c>
      <c r="E225" s="40" t="s">
        <v>2032</v>
      </c>
      <c r="F225" s="43">
        <v>5.918</v>
      </c>
      <c r="G225" s="40">
        <v>8</v>
      </c>
    </row>
    <row r="226" spans="1:7" ht="11.25">
      <c r="A226" s="40">
        <v>1554</v>
      </c>
      <c r="B226" s="41">
        <v>4769</v>
      </c>
      <c r="C226" s="42" t="s">
        <v>2376</v>
      </c>
      <c r="D226" s="42" t="s">
        <v>2374</v>
      </c>
      <c r="E226" s="40" t="s">
        <v>2032</v>
      </c>
      <c r="F226" s="43">
        <v>5.125</v>
      </c>
      <c r="G226" s="40">
        <v>7</v>
      </c>
    </row>
    <row r="227" spans="1:7" ht="11.25">
      <c r="A227" s="40">
        <v>1679</v>
      </c>
      <c r="B227" s="41">
        <v>4770</v>
      </c>
      <c r="C227" s="42" t="s">
        <v>2377</v>
      </c>
      <c r="D227" s="42" t="s">
        <v>2374</v>
      </c>
      <c r="E227" s="40" t="s">
        <v>2032</v>
      </c>
      <c r="F227" s="43">
        <v>5.415</v>
      </c>
      <c r="G227" s="40">
        <v>5</v>
      </c>
    </row>
    <row r="228" spans="1:7" ht="11.25">
      <c r="A228" s="40">
        <v>1570</v>
      </c>
      <c r="B228" s="41">
        <v>4788</v>
      </c>
      <c r="C228" s="42" t="s">
        <v>2378</v>
      </c>
      <c r="D228" s="42" t="s">
        <v>2379</v>
      </c>
      <c r="E228" s="40" t="s">
        <v>2053</v>
      </c>
      <c r="F228" s="43">
        <v>5.167</v>
      </c>
      <c r="G228" s="40">
        <v>8</v>
      </c>
    </row>
    <row r="229" spans="1:7" ht="11.25">
      <c r="A229" s="40">
        <v>771</v>
      </c>
      <c r="B229" s="41">
        <v>4835</v>
      </c>
      <c r="C229" s="42" t="s">
        <v>2380</v>
      </c>
      <c r="D229" s="42" t="s">
        <v>2381</v>
      </c>
      <c r="E229" s="40" t="s">
        <v>2032</v>
      </c>
      <c r="F229" s="43">
        <v>3.419</v>
      </c>
      <c r="G229" s="40">
        <v>7</v>
      </c>
    </row>
    <row r="230" spans="1:7" ht="11.25">
      <c r="A230" s="40">
        <v>2063</v>
      </c>
      <c r="B230" s="41">
        <v>4855</v>
      </c>
      <c r="C230" s="42" t="s">
        <v>2382</v>
      </c>
      <c r="D230" s="42" t="s">
        <v>2039</v>
      </c>
      <c r="E230" s="40" t="s">
        <v>2032</v>
      </c>
      <c r="F230" s="43">
        <v>6.386</v>
      </c>
      <c r="G230" s="40">
        <v>4</v>
      </c>
    </row>
    <row r="231" spans="1:7" ht="11.25">
      <c r="A231" s="40">
        <v>3376</v>
      </c>
      <c r="B231" s="41">
        <v>4858</v>
      </c>
      <c r="C231" s="42" t="s">
        <v>2383</v>
      </c>
      <c r="D231" s="42" t="s">
        <v>2384</v>
      </c>
      <c r="E231" s="40" t="s">
        <v>2068</v>
      </c>
      <c r="F231" s="43">
        <v>12.102</v>
      </c>
      <c r="G231" s="40">
        <v>2</v>
      </c>
    </row>
    <row r="232" spans="1:7" ht="11.25">
      <c r="A232" s="40">
        <v>507</v>
      </c>
      <c r="B232" s="41">
        <v>4859</v>
      </c>
      <c r="C232" s="42" t="s">
        <v>2385</v>
      </c>
      <c r="D232" s="42" t="s">
        <v>2384</v>
      </c>
      <c r="E232" s="40" t="s">
        <v>2068</v>
      </c>
      <c r="F232" s="43">
        <v>2.898</v>
      </c>
      <c r="G232" s="40">
        <v>15</v>
      </c>
    </row>
    <row r="233" spans="1:7" ht="11.25">
      <c r="A233" s="40">
        <v>2477</v>
      </c>
      <c r="B233" s="41">
        <v>4860</v>
      </c>
      <c r="C233" s="42" t="s">
        <v>2386</v>
      </c>
      <c r="D233" s="42" t="s">
        <v>2384</v>
      </c>
      <c r="E233" s="40" t="s">
        <v>2068</v>
      </c>
      <c r="F233" s="43">
        <v>7.499</v>
      </c>
      <c r="G233" s="40">
        <v>5</v>
      </c>
    </row>
    <row r="234" spans="1:7" ht="11.25">
      <c r="A234" s="40">
        <v>1612</v>
      </c>
      <c r="B234" s="41">
        <v>4880</v>
      </c>
      <c r="C234" s="42" t="s">
        <v>2387</v>
      </c>
      <c r="D234" s="42" t="s">
        <v>2147</v>
      </c>
      <c r="E234" s="40" t="s">
        <v>2032</v>
      </c>
      <c r="F234" s="43">
        <v>5.266</v>
      </c>
      <c r="G234" s="40">
        <v>10</v>
      </c>
    </row>
    <row r="235" spans="1:7" ht="11.25">
      <c r="A235" s="40">
        <v>1498</v>
      </c>
      <c r="B235" s="41">
        <v>4881</v>
      </c>
      <c r="C235" s="42" t="s">
        <v>2388</v>
      </c>
      <c r="D235" s="42" t="s">
        <v>2147</v>
      </c>
      <c r="E235" s="40" t="s">
        <v>2032</v>
      </c>
      <c r="F235" s="43">
        <v>4.98</v>
      </c>
      <c r="G235" s="40">
        <v>8</v>
      </c>
    </row>
    <row r="236" spans="1:7" ht="11.25">
      <c r="A236" s="40">
        <v>403</v>
      </c>
      <c r="B236" s="41">
        <v>4892</v>
      </c>
      <c r="C236" s="42" t="s">
        <v>2389</v>
      </c>
      <c r="D236" s="42" t="s">
        <v>2147</v>
      </c>
      <c r="E236" s="40" t="s">
        <v>2032</v>
      </c>
      <c r="F236" s="43">
        <v>2.664</v>
      </c>
      <c r="G236" s="40">
        <v>10</v>
      </c>
    </row>
    <row r="237" spans="1:7" ht="11.25">
      <c r="A237" s="40">
        <v>2200</v>
      </c>
      <c r="B237" s="41">
        <v>4906</v>
      </c>
      <c r="C237" s="42" t="s">
        <v>2390</v>
      </c>
      <c r="D237" s="42" t="s">
        <v>2344</v>
      </c>
      <c r="E237" s="40" t="s">
        <v>2029</v>
      </c>
      <c r="F237" s="43">
        <v>6.736</v>
      </c>
      <c r="G237" s="40">
        <v>6</v>
      </c>
    </row>
    <row r="238" spans="1:7" ht="11.25">
      <c r="A238" s="40">
        <v>512</v>
      </c>
      <c r="B238" s="41">
        <v>4908</v>
      </c>
      <c r="C238" s="42" t="s">
        <v>2391</v>
      </c>
      <c r="D238" s="42" t="s">
        <v>2344</v>
      </c>
      <c r="E238" s="40" t="s">
        <v>2029</v>
      </c>
      <c r="F238" s="43">
        <v>2.903</v>
      </c>
      <c r="G238" s="40">
        <v>7</v>
      </c>
    </row>
    <row r="239" spans="1:7" ht="11.25">
      <c r="A239" s="40">
        <v>2750</v>
      </c>
      <c r="B239" s="41">
        <v>4914</v>
      </c>
      <c r="C239" s="42" t="s">
        <v>2392</v>
      </c>
      <c r="D239" s="42" t="s">
        <v>2058</v>
      </c>
      <c r="E239" s="40" t="s">
        <v>2029</v>
      </c>
      <c r="F239" s="43">
        <v>8.528</v>
      </c>
      <c r="G239" s="40">
        <v>3</v>
      </c>
    </row>
    <row r="240" spans="1:7" ht="11.25">
      <c r="A240" s="40">
        <v>1355</v>
      </c>
      <c r="B240" s="41">
        <v>4915</v>
      </c>
      <c r="C240" s="42" t="s">
        <v>2393</v>
      </c>
      <c r="D240" s="42" t="s">
        <v>2048</v>
      </c>
      <c r="E240" s="40" t="s">
        <v>2032</v>
      </c>
      <c r="F240" s="43">
        <v>4.645</v>
      </c>
      <c r="G240" s="40">
        <v>6</v>
      </c>
    </row>
    <row r="241" spans="1:7" ht="11.25">
      <c r="A241" s="40">
        <v>1751</v>
      </c>
      <c r="B241" s="41">
        <v>4916</v>
      </c>
      <c r="C241" s="42" t="s">
        <v>2394</v>
      </c>
      <c r="D241" s="42" t="s">
        <v>2048</v>
      </c>
      <c r="E241" s="40" t="s">
        <v>2032</v>
      </c>
      <c r="F241" s="43">
        <v>5.574</v>
      </c>
      <c r="G241" s="40">
        <v>4</v>
      </c>
    </row>
    <row r="242" spans="1:7" ht="11.25">
      <c r="A242" s="40">
        <v>682</v>
      </c>
      <c r="B242" s="41">
        <v>4917</v>
      </c>
      <c r="C242" s="42" t="s">
        <v>2395</v>
      </c>
      <c r="D242" s="42" t="s">
        <v>2048</v>
      </c>
      <c r="E242" s="40" t="s">
        <v>2032</v>
      </c>
      <c r="F242" s="43">
        <v>3.266</v>
      </c>
      <c r="G242" s="40">
        <v>7</v>
      </c>
    </row>
    <row r="243" spans="1:7" ht="11.25">
      <c r="A243" s="40">
        <v>1925</v>
      </c>
      <c r="B243" s="41">
        <v>4924</v>
      </c>
      <c r="C243" s="42" t="s">
        <v>2396</v>
      </c>
      <c r="D243" s="42" t="s">
        <v>2397</v>
      </c>
      <c r="E243" s="40" t="s">
        <v>2053</v>
      </c>
      <c r="F243" s="43">
        <v>6.024</v>
      </c>
      <c r="G243" s="40">
        <v>3</v>
      </c>
    </row>
    <row r="244" spans="1:7" ht="11.25">
      <c r="A244" s="40">
        <v>1938</v>
      </c>
      <c r="B244" s="41">
        <v>4949</v>
      </c>
      <c r="C244" s="42" t="s">
        <v>2398</v>
      </c>
      <c r="D244" s="42" t="s">
        <v>2062</v>
      </c>
      <c r="E244" s="40" t="s">
        <v>2063</v>
      </c>
      <c r="F244" s="43">
        <v>6.05</v>
      </c>
      <c r="G244" s="40">
        <v>3</v>
      </c>
    </row>
    <row r="245" spans="1:7" ht="11.25">
      <c r="A245" s="40">
        <v>2163</v>
      </c>
      <c r="B245" s="41">
        <v>4967</v>
      </c>
      <c r="C245" s="42" t="s">
        <v>2399</v>
      </c>
      <c r="D245" s="42" t="s">
        <v>2400</v>
      </c>
      <c r="E245" s="40" t="s">
        <v>2029</v>
      </c>
      <c r="F245" s="43">
        <v>6.657</v>
      </c>
      <c r="G245" s="40">
        <v>7</v>
      </c>
    </row>
    <row r="246" spans="1:7" ht="11.25">
      <c r="A246" s="40">
        <v>1115</v>
      </c>
      <c r="B246" s="41">
        <v>5015</v>
      </c>
      <c r="C246" s="42" t="s">
        <v>2401</v>
      </c>
      <c r="D246" s="42" t="s">
        <v>2402</v>
      </c>
      <c r="E246" s="40" t="s">
        <v>2068</v>
      </c>
      <c r="F246" s="43">
        <v>4.141</v>
      </c>
      <c r="G246" s="40">
        <v>4</v>
      </c>
    </row>
    <row r="247" spans="1:7" ht="11.25">
      <c r="A247" s="40">
        <v>1410</v>
      </c>
      <c r="B247" s="41">
        <v>5020</v>
      </c>
      <c r="C247" s="42" t="s">
        <v>2403</v>
      </c>
      <c r="D247" s="42" t="s">
        <v>2402</v>
      </c>
      <c r="E247" s="40" t="s">
        <v>2068</v>
      </c>
      <c r="F247" s="43">
        <v>4.779</v>
      </c>
      <c r="G247" s="40">
        <v>4</v>
      </c>
    </row>
    <row r="248" spans="1:7" ht="11.25">
      <c r="A248" s="40">
        <v>2522</v>
      </c>
      <c r="B248" s="41">
        <v>5033</v>
      </c>
      <c r="C248" s="42" t="s">
        <v>2404</v>
      </c>
      <c r="D248" s="42" t="s">
        <v>2405</v>
      </c>
      <c r="E248" s="40" t="s">
        <v>2068</v>
      </c>
      <c r="F248" s="43">
        <v>7.652</v>
      </c>
      <c r="G248" s="40">
        <v>1</v>
      </c>
    </row>
    <row r="249" spans="1:7" ht="11.25">
      <c r="A249" s="40">
        <v>1461</v>
      </c>
      <c r="B249" s="41">
        <v>5040</v>
      </c>
      <c r="C249" s="42" t="s">
        <v>2406</v>
      </c>
      <c r="D249" s="42" t="s">
        <v>2067</v>
      </c>
      <c r="E249" s="40" t="s">
        <v>2068</v>
      </c>
      <c r="F249" s="43">
        <v>4.887</v>
      </c>
      <c r="G249" s="40">
        <v>11</v>
      </c>
    </row>
    <row r="250" spans="1:7" ht="11.25">
      <c r="A250" s="40">
        <v>2996</v>
      </c>
      <c r="B250" s="41">
        <v>5053</v>
      </c>
      <c r="C250" s="42" t="s">
        <v>2407</v>
      </c>
      <c r="D250" s="42" t="s">
        <v>2408</v>
      </c>
      <c r="E250" s="40" t="s">
        <v>2032</v>
      </c>
      <c r="F250" s="43">
        <v>9.59</v>
      </c>
      <c r="G250" s="40">
        <v>1</v>
      </c>
    </row>
    <row r="251" spans="1:7" ht="11.25">
      <c r="A251" s="40">
        <v>980</v>
      </c>
      <c r="B251" s="41">
        <v>5056</v>
      </c>
      <c r="C251" s="42" t="s">
        <v>2409</v>
      </c>
      <c r="D251" s="42" t="s">
        <v>2308</v>
      </c>
      <c r="E251" s="40" t="s">
        <v>2053</v>
      </c>
      <c r="F251" s="43">
        <v>3.871</v>
      </c>
      <c r="G251" s="40">
        <v>9</v>
      </c>
    </row>
    <row r="252" spans="1:7" ht="11.25">
      <c r="A252" s="40">
        <v>1342</v>
      </c>
      <c r="B252" s="41">
        <v>5062</v>
      </c>
      <c r="C252" s="42" t="s">
        <v>2410</v>
      </c>
      <c r="D252" s="42" t="s">
        <v>2109</v>
      </c>
      <c r="E252" s="40" t="s">
        <v>2077</v>
      </c>
      <c r="F252" s="43">
        <v>4.614</v>
      </c>
      <c r="G252" s="40">
        <v>7</v>
      </c>
    </row>
    <row r="253" spans="1:7" ht="11.25">
      <c r="A253" s="40">
        <v>2167</v>
      </c>
      <c r="B253" s="41">
        <v>5073</v>
      </c>
      <c r="C253" s="42" t="s">
        <v>2411</v>
      </c>
      <c r="D253" s="42" t="s">
        <v>2412</v>
      </c>
      <c r="E253" s="40" t="s">
        <v>2032</v>
      </c>
      <c r="F253" s="43">
        <v>6.666</v>
      </c>
      <c r="G253" s="40">
        <v>1</v>
      </c>
    </row>
    <row r="254" spans="1:7" ht="11.25">
      <c r="A254" s="40">
        <v>2844</v>
      </c>
      <c r="B254" s="41">
        <v>5081</v>
      </c>
      <c r="C254" s="42" t="s">
        <v>2413</v>
      </c>
      <c r="D254" s="42" t="s">
        <v>2176</v>
      </c>
      <c r="E254" s="40" t="s">
        <v>2053</v>
      </c>
      <c r="F254" s="43">
        <v>8.925</v>
      </c>
      <c r="G254" s="40">
        <v>12</v>
      </c>
    </row>
    <row r="255" spans="1:7" ht="11.25">
      <c r="A255" s="40">
        <v>1169</v>
      </c>
      <c r="B255" s="41">
        <v>5082</v>
      </c>
      <c r="C255" s="42" t="s">
        <v>2414</v>
      </c>
      <c r="D255" s="42" t="s">
        <v>2379</v>
      </c>
      <c r="E255" s="40" t="s">
        <v>2053</v>
      </c>
      <c r="F255" s="43">
        <v>4.257</v>
      </c>
      <c r="G255" s="40">
        <v>10</v>
      </c>
    </row>
    <row r="256" spans="1:7" ht="11.25">
      <c r="A256" s="40">
        <v>2137</v>
      </c>
      <c r="B256" s="41">
        <v>5089</v>
      </c>
      <c r="C256" s="42" t="s">
        <v>2415</v>
      </c>
      <c r="D256" s="42" t="s">
        <v>2305</v>
      </c>
      <c r="E256" s="40" t="s">
        <v>2032</v>
      </c>
      <c r="F256" s="43">
        <v>6.568</v>
      </c>
      <c r="G256" s="40">
        <v>4</v>
      </c>
    </row>
    <row r="257" spans="1:7" ht="11.25">
      <c r="A257" s="40">
        <v>2296</v>
      </c>
      <c r="B257" s="41">
        <v>5093</v>
      </c>
      <c r="C257" s="42" t="s">
        <v>2416</v>
      </c>
      <c r="D257" s="42" t="s">
        <v>2374</v>
      </c>
      <c r="E257" s="40" t="s">
        <v>2032</v>
      </c>
      <c r="F257" s="43">
        <v>6.986</v>
      </c>
      <c r="G257" s="40">
        <v>8</v>
      </c>
    </row>
    <row r="258" spans="1:7" ht="11.25">
      <c r="A258" s="40">
        <v>679</v>
      </c>
      <c r="B258" s="41">
        <v>5100</v>
      </c>
      <c r="C258" s="42" t="s">
        <v>2417</v>
      </c>
      <c r="D258" s="42" t="s">
        <v>2206</v>
      </c>
      <c r="E258" s="40" t="s">
        <v>2029</v>
      </c>
      <c r="F258" s="43">
        <v>3.259</v>
      </c>
      <c r="G258" s="40">
        <v>5</v>
      </c>
    </row>
    <row r="259" spans="1:7" ht="11.25">
      <c r="A259" s="40">
        <v>3362</v>
      </c>
      <c r="B259" s="41">
        <v>5129</v>
      </c>
      <c r="C259" s="42" t="s">
        <v>2418</v>
      </c>
      <c r="D259" s="42" t="s">
        <v>2369</v>
      </c>
      <c r="E259" s="40" t="s">
        <v>2032</v>
      </c>
      <c r="F259" s="43">
        <v>11.907</v>
      </c>
      <c r="G259" s="40">
        <v>5</v>
      </c>
    </row>
    <row r="260" spans="1:7" ht="11.25">
      <c r="A260" s="40">
        <v>2826</v>
      </c>
      <c r="B260" s="41">
        <v>5134</v>
      </c>
      <c r="C260" s="42" t="s">
        <v>2419</v>
      </c>
      <c r="D260" s="42" t="s">
        <v>2247</v>
      </c>
      <c r="E260" s="40" t="s">
        <v>2068</v>
      </c>
      <c r="F260" s="43">
        <v>8.85</v>
      </c>
      <c r="G260" s="40">
        <v>1</v>
      </c>
    </row>
    <row r="261" spans="1:7" ht="11.25">
      <c r="A261" s="40">
        <v>902</v>
      </c>
      <c r="B261" s="41">
        <v>5165</v>
      </c>
      <c r="C261" s="42" t="s">
        <v>2420</v>
      </c>
      <c r="D261" s="42" t="s">
        <v>2408</v>
      </c>
      <c r="E261" s="40" t="s">
        <v>2032</v>
      </c>
      <c r="F261" s="43">
        <v>3.716</v>
      </c>
      <c r="G261" s="40">
        <v>13</v>
      </c>
    </row>
    <row r="262" spans="1:7" ht="11.25">
      <c r="A262" s="40">
        <v>245</v>
      </c>
      <c r="B262" s="41">
        <v>5184</v>
      </c>
      <c r="C262" s="42" t="s">
        <v>2421</v>
      </c>
      <c r="D262" s="42" t="s">
        <v>2145</v>
      </c>
      <c r="E262" s="40" t="s">
        <v>2037</v>
      </c>
      <c r="F262" s="43">
        <v>2.289</v>
      </c>
      <c r="G262" s="40">
        <v>9</v>
      </c>
    </row>
    <row r="263" spans="1:7" ht="11.25">
      <c r="A263" s="40">
        <v>3427</v>
      </c>
      <c r="B263" s="41">
        <v>5186</v>
      </c>
      <c r="C263" s="42" t="s">
        <v>2422</v>
      </c>
      <c r="D263" s="42" t="s">
        <v>2423</v>
      </c>
      <c r="E263" s="40" t="s">
        <v>2037</v>
      </c>
      <c r="F263" s="43">
        <v>12.547</v>
      </c>
      <c r="G263" s="40">
        <v>2</v>
      </c>
    </row>
    <row r="264" spans="1:7" ht="11.25">
      <c r="A264" s="40">
        <v>1743</v>
      </c>
      <c r="B264" s="41">
        <v>5216</v>
      </c>
      <c r="C264" s="42" t="s">
        <v>2424</v>
      </c>
      <c r="D264" s="42" t="s">
        <v>2425</v>
      </c>
      <c r="E264" s="40" t="s">
        <v>2125</v>
      </c>
      <c r="F264" s="43">
        <v>5.554</v>
      </c>
      <c r="G264" s="40">
        <v>6</v>
      </c>
    </row>
    <row r="265" spans="1:7" ht="11.25">
      <c r="A265" s="40">
        <v>2087</v>
      </c>
      <c r="B265" s="41">
        <v>5219</v>
      </c>
      <c r="C265" s="42" t="s">
        <v>2426</v>
      </c>
      <c r="D265" s="42" t="s">
        <v>2145</v>
      </c>
      <c r="E265" s="40" t="s">
        <v>2037</v>
      </c>
      <c r="F265" s="43">
        <v>6.448</v>
      </c>
      <c r="G265" s="40">
        <v>5</v>
      </c>
    </row>
    <row r="266" spans="1:7" ht="11.25">
      <c r="A266" s="40">
        <v>1</v>
      </c>
      <c r="B266" s="41">
        <v>5225</v>
      </c>
      <c r="C266" s="42" t="s">
        <v>2427</v>
      </c>
      <c r="D266" s="42" t="s">
        <v>2124</v>
      </c>
      <c r="E266" s="40" t="s">
        <v>2125</v>
      </c>
      <c r="F266" s="43">
        <v>0.307</v>
      </c>
      <c r="G266" s="40">
        <v>17</v>
      </c>
    </row>
    <row r="267" spans="1:7" ht="11.25">
      <c r="A267" s="40">
        <v>3232</v>
      </c>
      <c r="B267" s="41">
        <v>5240</v>
      </c>
      <c r="C267" s="42" t="s">
        <v>2428</v>
      </c>
      <c r="D267" s="42" t="s">
        <v>2429</v>
      </c>
      <c r="E267" s="40" t="s">
        <v>2063</v>
      </c>
      <c r="F267" s="43">
        <v>10.942</v>
      </c>
      <c r="G267" s="40">
        <v>4</v>
      </c>
    </row>
    <row r="268" spans="1:7" ht="11.25">
      <c r="A268" s="40">
        <v>2651</v>
      </c>
      <c r="B268" s="41">
        <v>5257</v>
      </c>
      <c r="C268" s="42" t="s">
        <v>2430</v>
      </c>
      <c r="D268" s="42" t="s">
        <v>2052</v>
      </c>
      <c r="E268" s="40" t="s">
        <v>2053</v>
      </c>
      <c r="F268" s="43">
        <v>8.137</v>
      </c>
      <c r="G268" s="40">
        <v>11</v>
      </c>
    </row>
    <row r="269" spans="1:7" ht="11.25">
      <c r="A269" s="40">
        <v>1908</v>
      </c>
      <c r="B269" s="41">
        <v>5258</v>
      </c>
      <c r="C269" s="42" t="s">
        <v>2431</v>
      </c>
      <c r="D269" s="42" t="s">
        <v>2432</v>
      </c>
      <c r="E269" s="40" t="s">
        <v>2053</v>
      </c>
      <c r="F269" s="43">
        <v>5.982</v>
      </c>
      <c r="G269" s="40">
        <v>7</v>
      </c>
    </row>
    <row r="270" spans="1:7" ht="11.25">
      <c r="A270" s="40">
        <v>2311</v>
      </c>
      <c r="B270" s="41">
        <v>5259</v>
      </c>
      <c r="C270" s="42" t="s">
        <v>2433</v>
      </c>
      <c r="D270" s="42" t="s">
        <v>2432</v>
      </c>
      <c r="E270" s="40" t="s">
        <v>2053</v>
      </c>
      <c r="F270" s="43">
        <v>7.022</v>
      </c>
      <c r="G270" s="40">
        <v>6</v>
      </c>
    </row>
    <row r="271" spans="1:7" ht="11.25">
      <c r="A271" s="40">
        <v>1638</v>
      </c>
      <c r="B271" s="41">
        <v>5260</v>
      </c>
      <c r="C271" s="42" t="s">
        <v>2434</v>
      </c>
      <c r="D271" s="42" t="s">
        <v>2432</v>
      </c>
      <c r="E271" s="40" t="s">
        <v>2053</v>
      </c>
      <c r="F271" s="43">
        <v>5.326</v>
      </c>
      <c r="G271" s="40">
        <v>10</v>
      </c>
    </row>
    <row r="272" spans="1:7" ht="11.25">
      <c r="A272" s="40">
        <v>684</v>
      </c>
      <c r="B272" s="41">
        <v>5265</v>
      </c>
      <c r="C272" s="42" t="s">
        <v>2435</v>
      </c>
      <c r="D272" s="42" t="s">
        <v>2436</v>
      </c>
      <c r="E272" s="40" t="s">
        <v>2037</v>
      </c>
      <c r="F272" s="43">
        <v>3.269</v>
      </c>
      <c r="G272" s="40">
        <v>3</v>
      </c>
    </row>
    <row r="273" spans="1:7" ht="11.25">
      <c r="A273" s="40">
        <v>299</v>
      </c>
      <c r="B273" s="41">
        <v>5270</v>
      </c>
      <c r="C273" s="42" t="s">
        <v>2437</v>
      </c>
      <c r="D273" s="42" t="s">
        <v>2099</v>
      </c>
      <c r="E273" s="40" t="s">
        <v>2053</v>
      </c>
      <c r="F273" s="43">
        <v>2.437</v>
      </c>
      <c r="G273" s="40">
        <v>10</v>
      </c>
    </row>
    <row r="274" spans="1:7" ht="11.25">
      <c r="A274" s="40">
        <v>119</v>
      </c>
      <c r="B274" s="41">
        <v>5271</v>
      </c>
      <c r="C274" s="42" t="s">
        <v>2438</v>
      </c>
      <c r="D274" s="42" t="s">
        <v>2099</v>
      </c>
      <c r="E274" s="40" t="s">
        <v>2053</v>
      </c>
      <c r="F274" s="43">
        <v>1.801</v>
      </c>
      <c r="G274" s="40">
        <v>14</v>
      </c>
    </row>
    <row r="275" spans="1:7" ht="11.25">
      <c r="A275" s="40">
        <v>792</v>
      </c>
      <c r="B275" s="41">
        <v>5272</v>
      </c>
      <c r="C275" s="42" t="s">
        <v>2439</v>
      </c>
      <c r="D275" s="42" t="s">
        <v>2099</v>
      </c>
      <c r="E275" s="40" t="s">
        <v>2053</v>
      </c>
      <c r="F275" s="43">
        <v>3.466</v>
      </c>
      <c r="G275" s="40">
        <v>10</v>
      </c>
    </row>
    <row r="276" spans="1:7" ht="11.25">
      <c r="A276" s="40">
        <v>2891</v>
      </c>
      <c r="B276" s="41">
        <v>5274</v>
      </c>
      <c r="C276" s="42" t="s">
        <v>2440</v>
      </c>
      <c r="D276" s="42" t="s">
        <v>2099</v>
      </c>
      <c r="E276" s="40" t="s">
        <v>2053</v>
      </c>
      <c r="F276" s="43">
        <v>9.097</v>
      </c>
      <c r="G276" s="40">
        <v>1</v>
      </c>
    </row>
    <row r="277" spans="1:7" ht="11.25">
      <c r="A277" s="40">
        <v>474</v>
      </c>
      <c r="B277" s="41">
        <v>5288</v>
      </c>
      <c r="C277" s="42" t="s">
        <v>2441</v>
      </c>
      <c r="D277" s="42" t="s">
        <v>2109</v>
      </c>
      <c r="E277" s="40" t="s">
        <v>2077</v>
      </c>
      <c r="F277" s="43">
        <v>2.821</v>
      </c>
      <c r="G277" s="40">
        <v>6</v>
      </c>
    </row>
    <row r="278" spans="1:7" ht="11.25">
      <c r="A278" s="40">
        <v>2141</v>
      </c>
      <c r="B278" s="41">
        <v>5289</v>
      </c>
      <c r="C278" s="42" t="s">
        <v>2442</v>
      </c>
      <c r="D278" s="42" t="s">
        <v>2109</v>
      </c>
      <c r="E278" s="40" t="s">
        <v>2077</v>
      </c>
      <c r="F278" s="43">
        <v>6.571</v>
      </c>
      <c r="G278" s="40">
        <v>4</v>
      </c>
    </row>
    <row r="279" spans="1:7" ht="11.25">
      <c r="A279" s="40">
        <v>2804</v>
      </c>
      <c r="B279" s="41">
        <v>5302</v>
      </c>
      <c r="C279" s="42" t="s">
        <v>2443</v>
      </c>
      <c r="D279" s="42" t="s">
        <v>2081</v>
      </c>
      <c r="E279" s="40" t="s">
        <v>2077</v>
      </c>
      <c r="F279" s="43">
        <v>8.742</v>
      </c>
      <c r="G279" s="40">
        <v>1</v>
      </c>
    </row>
    <row r="280" spans="1:7" ht="11.25">
      <c r="A280" s="40">
        <v>708</v>
      </c>
      <c r="B280" s="41">
        <v>5324</v>
      </c>
      <c r="C280" s="42" t="s">
        <v>2444</v>
      </c>
      <c r="D280" s="42" t="s">
        <v>2249</v>
      </c>
      <c r="E280" s="40" t="s">
        <v>2029</v>
      </c>
      <c r="F280" s="43">
        <v>3.322</v>
      </c>
      <c r="G280" s="40">
        <v>9</v>
      </c>
    </row>
    <row r="281" spans="1:7" ht="11.25">
      <c r="A281" s="40">
        <v>1936</v>
      </c>
      <c r="B281" s="41">
        <v>5326</v>
      </c>
      <c r="C281" s="42" t="s">
        <v>2445</v>
      </c>
      <c r="D281" s="42" t="s">
        <v>2249</v>
      </c>
      <c r="E281" s="40" t="s">
        <v>2029</v>
      </c>
      <c r="F281" s="43">
        <v>6.04</v>
      </c>
      <c r="G281" s="40">
        <v>1</v>
      </c>
    </row>
    <row r="282" spans="1:7" ht="11.25">
      <c r="A282" s="40">
        <v>863</v>
      </c>
      <c r="B282" s="41">
        <v>5327</v>
      </c>
      <c r="C282" s="42" t="s">
        <v>2446</v>
      </c>
      <c r="D282" s="42" t="s">
        <v>2447</v>
      </c>
      <c r="E282" s="40" t="s">
        <v>2029</v>
      </c>
      <c r="F282" s="43">
        <v>3.636</v>
      </c>
      <c r="G282" s="40">
        <v>7</v>
      </c>
    </row>
    <row r="283" spans="1:7" ht="11.25">
      <c r="A283" s="40">
        <v>3125</v>
      </c>
      <c r="B283" s="41">
        <v>5340</v>
      </c>
      <c r="C283" s="42" t="s">
        <v>2448</v>
      </c>
      <c r="D283" s="42" t="s">
        <v>2408</v>
      </c>
      <c r="E283" s="40" t="s">
        <v>2032</v>
      </c>
      <c r="F283" s="43">
        <v>10.306</v>
      </c>
      <c r="G283" s="40">
        <v>2</v>
      </c>
    </row>
    <row r="284" spans="1:7" ht="11.25">
      <c r="A284" s="40">
        <v>1384</v>
      </c>
      <c r="B284" s="41">
        <v>5345</v>
      </c>
      <c r="C284" s="42" t="s">
        <v>2449</v>
      </c>
      <c r="D284" s="42" t="s">
        <v>2277</v>
      </c>
      <c r="E284" s="40" t="s">
        <v>2029</v>
      </c>
      <c r="F284" s="43">
        <v>4.719</v>
      </c>
      <c r="G284" s="40">
        <v>11</v>
      </c>
    </row>
    <row r="285" spans="1:7" ht="11.25">
      <c r="A285" s="40">
        <v>3511</v>
      </c>
      <c r="B285" s="41">
        <v>5346</v>
      </c>
      <c r="C285" s="42" t="s">
        <v>2450</v>
      </c>
      <c r="D285" s="42" t="s">
        <v>2451</v>
      </c>
      <c r="E285" s="40" t="s">
        <v>2029</v>
      </c>
      <c r="F285" s="43">
        <v>13.745</v>
      </c>
      <c r="G285" s="40">
        <v>2</v>
      </c>
    </row>
    <row r="286" spans="1:7" ht="11.25">
      <c r="A286" s="40">
        <v>3098</v>
      </c>
      <c r="B286" s="41">
        <v>5364</v>
      </c>
      <c r="C286" s="42" t="s">
        <v>2452</v>
      </c>
      <c r="D286" s="42" t="s">
        <v>2344</v>
      </c>
      <c r="E286" s="40" t="s">
        <v>2029</v>
      </c>
      <c r="F286" s="43">
        <v>10.135</v>
      </c>
      <c r="G286" s="40">
        <v>3</v>
      </c>
    </row>
    <row r="287" spans="1:7" ht="11.25">
      <c r="A287" s="40">
        <v>1078</v>
      </c>
      <c r="B287" s="41">
        <v>5387</v>
      </c>
      <c r="C287" s="42" t="s">
        <v>2453</v>
      </c>
      <c r="D287" s="42" t="s">
        <v>2060</v>
      </c>
      <c r="E287" s="40" t="s">
        <v>2053</v>
      </c>
      <c r="F287" s="43">
        <v>4.081</v>
      </c>
      <c r="G287" s="40">
        <v>10</v>
      </c>
    </row>
    <row r="288" spans="1:7" ht="11.25">
      <c r="A288" s="40">
        <v>3007</v>
      </c>
      <c r="B288" s="41">
        <v>5424</v>
      </c>
      <c r="C288" s="42" t="s">
        <v>2454</v>
      </c>
      <c r="D288" s="42" t="s">
        <v>2067</v>
      </c>
      <c r="E288" s="40" t="s">
        <v>2068</v>
      </c>
      <c r="F288" s="43">
        <v>9.641</v>
      </c>
      <c r="G288" s="40">
        <v>4</v>
      </c>
    </row>
    <row r="289" spans="1:7" ht="11.25">
      <c r="A289" s="40">
        <v>1329</v>
      </c>
      <c r="B289" s="41">
        <v>5438</v>
      </c>
      <c r="C289" s="42" t="s">
        <v>2455</v>
      </c>
      <c r="D289" s="42" t="s">
        <v>2160</v>
      </c>
      <c r="E289" s="40" t="s">
        <v>2032</v>
      </c>
      <c r="F289" s="43">
        <v>4.588</v>
      </c>
      <c r="G289" s="40">
        <v>8</v>
      </c>
    </row>
    <row r="290" spans="1:7" ht="11.25">
      <c r="A290" s="40">
        <v>3243</v>
      </c>
      <c r="B290" s="41">
        <v>5441</v>
      </c>
      <c r="C290" s="42" t="s">
        <v>2456</v>
      </c>
      <c r="D290" s="42" t="s">
        <v>2457</v>
      </c>
      <c r="E290" s="40" t="s">
        <v>2032</v>
      </c>
      <c r="F290" s="43">
        <v>11</v>
      </c>
      <c r="G290" s="40">
        <v>1</v>
      </c>
    </row>
    <row r="291" spans="1:7" ht="11.25">
      <c r="A291" s="40">
        <v>2934</v>
      </c>
      <c r="B291" s="41">
        <v>5442</v>
      </c>
      <c r="C291" s="42" t="s">
        <v>2458</v>
      </c>
      <c r="D291" s="42" t="s">
        <v>2457</v>
      </c>
      <c r="E291" s="40" t="s">
        <v>2032</v>
      </c>
      <c r="F291" s="43">
        <v>9.333</v>
      </c>
      <c r="G291" s="40">
        <v>1</v>
      </c>
    </row>
    <row r="292" spans="1:7" ht="11.25">
      <c r="A292" s="40">
        <v>3568</v>
      </c>
      <c r="B292" s="41">
        <v>5473</v>
      </c>
      <c r="C292" s="42" t="s">
        <v>2459</v>
      </c>
      <c r="D292" s="42" t="s">
        <v>2379</v>
      </c>
      <c r="E292" s="40" t="s">
        <v>2053</v>
      </c>
      <c r="F292" s="43">
        <v>14.656</v>
      </c>
      <c r="G292" s="40">
        <v>7</v>
      </c>
    </row>
    <row r="293" spans="1:7" ht="11.25">
      <c r="A293" s="40">
        <v>972</v>
      </c>
      <c r="B293" s="41">
        <v>5509</v>
      </c>
      <c r="C293" s="42" t="s">
        <v>2460</v>
      </c>
      <c r="D293" s="42" t="s">
        <v>2297</v>
      </c>
      <c r="E293" s="40" t="s">
        <v>2032</v>
      </c>
      <c r="F293" s="43">
        <v>3.851</v>
      </c>
      <c r="G293" s="40">
        <v>6</v>
      </c>
    </row>
    <row r="294" spans="1:7" ht="11.25">
      <c r="A294" s="40">
        <v>2244</v>
      </c>
      <c r="B294" s="41">
        <v>5510</v>
      </c>
      <c r="C294" s="42" t="s">
        <v>2461</v>
      </c>
      <c r="D294" s="42" t="s">
        <v>2031</v>
      </c>
      <c r="E294" s="40" t="s">
        <v>2032</v>
      </c>
      <c r="F294" s="43">
        <v>6.849</v>
      </c>
      <c r="G294" s="40">
        <v>7</v>
      </c>
    </row>
    <row r="295" spans="1:7" ht="11.25">
      <c r="A295" s="40">
        <v>2412</v>
      </c>
      <c r="B295" s="41">
        <v>5511</v>
      </c>
      <c r="C295" s="42" t="s">
        <v>2462</v>
      </c>
      <c r="D295" s="42" t="s">
        <v>2031</v>
      </c>
      <c r="E295" s="40" t="s">
        <v>2032</v>
      </c>
      <c r="F295" s="43">
        <v>7.309</v>
      </c>
      <c r="G295" s="40">
        <v>8</v>
      </c>
    </row>
    <row r="296" spans="1:7" ht="11.25">
      <c r="A296" s="40">
        <v>2820</v>
      </c>
      <c r="B296" s="41">
        <v>5537</v>
      </c>
      <c r="C296" s="42" t="s">
        <v>2463</v>
      </c>
      <c r="D296" s="42" t="s">
        <v>2072</v>
      </c>
      <c r="E296" s="40" t="s">
        <v>2037</v>
      </c>
      <c r="F296" s="43">
        <v>8.818</v>
      </c>
      <c r="G296" s="40">
        <v>2</v>
      </c>
    </row>
    <row r="297" spans="1:7" ht="11.25">
      <c r="A297" s="40">
        <v>3300</v>
      </c>
      <c r="B297" s="41">
        <v>5541</v>
      </c>
      <c r="C297" s="42" t="s">
        <v>2464</v>
      </c>
      <c r="D297" s="42" t="s">
        <v>2465</v>
      </c>
      <c r="E297" s="40" t="s">
        <v>2466</v>
      </c>
      <c r="F297" s="43">
        <v>11.347</v>
      </c>
      <c r="G297" s="40">
        <v>4</v>
      </c>
    </row>
    <row r="298" spans="1:7" ht="11.25">
      <c r="A298" s="40">
        <v>1037</v>
      </c>
      <c r="B298" s="41">
        <v>5570</v>
      </c>
      <c r="C298" s="42" t="s">
        <v>2467</v>
      </c>
      <c r="D298" s="42" t="s">
        <v>2468</v>
      </c>
      <c r="E298" s="40" t="s">
        <v>2063</v>
      </c>
      <c r="F298" s="43">
        <v>3.997</v>
      </c>
      <c r="G298" s="40">
        <v>9</v>
      </c>
    </row>
    <row r="299" spans="1:7" ht="11.25">
      <c r="A299" s="40">
        <v>389</v>
      </c>
      <c r="B299" s="41">
        <v>5581</v>
      </c>
      <c r="C299" s="42" t="s">
        <v>2469</v>
      </c>
      <c r="D299" s="42" t="s">
        <v>2470</v>
      </c>
      <c r="E299" s="40" t="s">
        <v>2037</v>
      </c>
      <c r="F299" s="43">
        <v>2.634</v>
      </c>
      <c r="G299" s="40">
        <v>5</v>
      </c>
    </row>
    <row r="300" spans="1:7" ht="11.25">
      <c r="A300" s="40">
        <v>1448</v>
      </c>
      <c r="B300" s="41">
        <v>5586</v>
      </c>
      <c r="C300" s="42" t="s">
        <v>2471</v>
      </c>
      <c r="D300" s="42" t="s">
        <v>2472</v>
      </c>
      <c r="E300" s="40" t="s">
        <v>2053</v>
      </c>
      <c r="F300" s="43">
        <v>4.865</v>
      </c>
      <c r="G300" s="40">
        <v>5</v>
      </c>
    </row>
    <row r="301" spans="1:7" ht="11.25">
      <c r="A301" s="40">
        <v>1235</v>
      </c>
      <c r="B301" s="41">
        <v>5594</v>
      </c>
      <c r="C301" s="42" t="s">
        <v>2473</v>
      </c>
      <c r="D301" s="42" t="s">
        <v>2339</v>
      </c>
      <c r="E301" s="40" t="s">
        <v>2077</v>
      </c>
      <c r="F301" s="43">
        <v>4.397</v>
      </c>
      <c r="G301" s="40">
        <v>5</v>
      </c>
    </row>
    <row r="302" spans="1:7" ht="11.25">
      <c r="A302" s="40">
        <v>2349</v>
      </c>
      <c r="B302" s="41">
        <v>5603</v>
      </c>
      <c r="C302" s="42" t="s">
        <v>2474</v>
      </c>
      <c r="D302" s="42" t="s">
        <v>2475</v>
      </c>
      <c r="E302" s="40" t="s">
        <v>2032</v>
      </c>
      <c r="F302" s="43">
        <v>7.144</v>
      </c>
      <c r="G302" s="40">
        <v>1</v>
      </c>
    </row>
    <row r="303" spans="1:7" ht="11.25">
      <c r="A303" s="40">
        <v>1955</v>
      </c>
      <c r="B303" s="41">
        <v>5612</v>
      </c>
      <c r="C303" s="42" t="s">
        <v>2476</v>
      </c>
      <c r="D303" s="42" t="s">
        <v>2477</v>
      </c>
      <c r="E303" s="40" t="s">
        <v>2056</v>
      </c>
      <c r="F303" s="43">
        <v>6.077</v>
      </c>
      <c r="G303" s="40">
        <v>5</v>
      </c>
    </row>
    <row r="304" spans="1:7" ht="11.25">
      <c r="A304" s="40">
        <v>2908</v>
      </c>
      <c r="B304" s="41">
        <v>5645</v>
      </c>
      <c r="C304" s="42" t="s">
        <v>2478</v>
      </c>
      <c r="D304" s="42" t="s">
        <v>2169</v>
      </c>
      <c r="E304" s="40" t="s">
        <v>2077</v>
      </c>
      <c r="F304" s="43">
        <v>9.202</v>
      </c>
      <c r="G304" s="40">
        <v>1</v>
      </c>
    </row>
    <row r="305" spans="1:7" ht="11.25">
      <c r="A305" s="40">
        <v>2472</v>
      </c>
      <c r="B305" s="41">
        <v>5655</v>
      </c>
      <c r="C305" s="42" t="s">
        <v>2479</v>
      </c>
      <c r="D305" s="42" t="s">
        <v>2039</v>
      </c>
      <c r="E305" s="40" t="s">
        <v>2032</v>
      </c>
      <c r="F305" s="43">
        <v>7.493</v>
      </c>
      <c r="G305" s="40">
        <v>8</v>
      </c>
    </row>
    <row r="306" spans="1:7" ht="11.25">
      <c r="A306" s="40">
        <v>186</v>
      </c>
      <c r="B306" s="41">
        <v>5665</v>
      </c>
      <c r="C306" s="42" t="s">
        <v>2480</v>
      </c>
      <c r="D306" s="42" t="s">
        <v>2369</v>
      </c>
      <c r="E306" s="40" t="s">
        <v>2032</v>
      </c>
      <c r="F306" s="43">
        <v>2.082</v>
      </c>
      <c r="G306" s="40">
        <v>7</v>
      </c>
    </row>
    <row r="307" spans="1:7" ht="11.25">
      <c r="A307" s="40">
        <v>2997</v>
      </c>
      <c r="B307" s="41">
        <v>5675</v>
      </c>
      <c r="C307" s="42" t="s">
        <v>2481</v>
      </c>
      <c r="D307" s="42" t="s">
        <v>2117</v>
      </c>
      <c r="E307" s="40" t="s">
        <v>2053</v>
      </c>
      <c r="F307" s="43">
        <v>9.591</v>
      </c>
      <c r="G307" s="40">
        <v>1</v>
      </c>
    </row>
    <row r="308" spans="1:7" ht="11.25">
      <c r="A308" s="40">
        <v>1373</v>
      </c>
      <c r="B308" s="41">
        <v>5676</v>
      </c>
      <c r="C308" s="42" t="s">
        <v>2482</v>
      </c>
      <c r="D308" s="42" t="s">
        <v>2117</v>
      </c>
      <c r="E308" s="40" t="s">
        <v>2053</v>
      </c>
      <c r="F308" s="43">
        <v>4.685</v>
      </c>
      <c r="G308" s="40">
        <v>7</v>
      </c>
    </row>
    <row r="309" spans="1:7" ht="11.25">
      <c r="A309" s="40">
        <v>3204</v>
      </c>
      <c r="B309" s="41">
        <v>5696</v>
      </c>
      <c r="C309" s="42" t="s">
        <v>2483</v>
      </c>
      <c r="D309" s="42" t="s">
        <v>2484</v>
      </c>
      <c r="E309" s="40" t="s">
        <v>2053</v>
      </c>
      <c r="F309" s="43">
        <v>10.738</v>
      </c>
      <c r="G309" s="40">
        <v>9</v>
      </c>
    </row>
    <row r="310" spans="1:7" ht="11.25">
      <c r="A310" s="40">
        <v>3408</v>
      </c>
      <c r="B310" s="41">
        <v>5701</v>
      </c>
      <c r="C310" s="42" t="s">
        <v>2485</v>
      </c>
      <c r="D310" s="42" t="s">
        <v>2484</v>
      </c>
      <c r="E310" s="40" t="s">
        <v>2053</v>
      </c>
      <c r="F310" s="43">
        <v>12.368</v>
      </c>
      <c r="G310" s="40">
        <v>2</v>
      </c>
    </row>
    <row r="311" spans="1:7" ht="11.25">
      <c r="A311" s="40">
        <v>876</v>
      </c>
      <c r="B311" s="41">
        <v>5710</v>
      </c>
      <c r="C311" s="42" t="s">
        <v>2486</v>
      </c>
      <c r="D311" s="42" t="s">
        <v>2165</v>
      </c>
      <c r="E311" s="40" t="s">
        <v>2032</v>
      </c>
      <c r="F311" s="43">
        <v>3.658</v>
      </c>
      <c r="G311" s="40">
        <v>7</v>
      </c>
    </row>
    <row r="312" spans="1:7" ht="11.25">
      <c r="A312" s="40">
        <v>3649</v>
      </c>
      <c r="B312" s="41">
        <v>5713</v>
      </c>
      <c r="C312" s="42" t="s">
        <v>2487</v>
      </c>
      <c r="D312" s="42" t="s">
        <v>2165</v>
      </c>
      <c r="E312" s="40" t="s">
        <v>2032</v>
      </c>
      <c r="F312" s="43">
        <v>16.479</v>
      </c>
      <c r="G312" s="40">
        <v>1</v>
      </c>
    </row>
    <row r="313" spans="1:7" ht="11.25">
      <c r="A313" s="40">
        <v>1924</v>
      </c>
      <c r="B313" s="41">
        <v>5717</v>
      </c>
      <c r="C313" s="42" t="s">
        <v>2488</v>
      </c>
      <c r="D313" s="42" t="s">
        <v>2199</v>
      </c>
      <c r="E313" s="40" t="s">
        <v>2063</v>
      </c>
      <c r="F313" s="43">
        <v>6.023</v>
      </c>
      <c r="G313" s="40">
        <v>6</v>
      </c>
    </row>
    <row r="314" spans="1:7" ht="11.25">
      <c r="A314" s="40">
        <v>909</v>
      </c>
      <c r="B314" s="41">
        <v>5720</v>
      </c>
      <c r="C314" s="42" t="s">
        <v>2489</v>
      </c>
      <c r="D314" s="42" t="s">
        <v>2199</v>
      </c>
      <c r="E314" s="40" t="s">
        <v>2063</v>
      </c>
      <c r="F314" s="43">
        <v>3.733</v>
      </c>
      <c r="G314" s="40">
        <v>7</v>
      </c>
    </row>
    <row r="315" spans="1:7" ht="11.25">
      <c r="A315" s="40">
        <v>2800</v>
      </c>
      <c r="B315" s="41">
        <v>5722</v>
      </c>
      <c r="C315" s="42" t="s">
        <v>2490</v>
      </c>
      <c r="D315" s="42" t="s">
        <v>2336</v>
      </c>
      <c r="E315" s="40" t="s">
        <v>2032</v>
      </c>
      <c r="F315" s="43">
        <v>8.722</v>
      </c>
      <c r="G315" s="40">
        <v>6</v>
      </c>
    </row>
    <row r="316" spans="1:7" ht="11.25">
      <c r="A316" s="40">
        <v>1734</v>
      </c>
      <c r="B316" s="41">
        <v>5739</v>
      </c>
      <c r="C316" s="42" t="s">
        <v>2491</v>
      </c>
      <c r="D316" s="42" t="s">
        <v>2052</v>
      </c>
      <c r="E316" s="40" t="s">
        <v>2053</v>
      </c>
      <c r="F316" s="43">
        <v>5.53</v>
      </c>
      <c r="G316" s="40">
        <v>12</v>
      </c>
    </row>
    <row r="317" spans="1:7" ht="11.25">
      <c r="A317" s="40">
        <v>3641</v>
      </c>
      <c r="B317" s="41">
        <v>5743</v>
      </c>
      <c r="C317" s="42" t="s">
        <v>2492</v>
      </c>
      <c r="D317" s="42" t="s">
        <v>2493</v>
      </c>
      <c r="E317" s="40" t="s">
        <v>2053</v>
      </c>
      <c r="F317" s="43">
        <v>16.21</v>
      </c>
      <c r="G317" s="40">
        <v>3</v>
      </c>
    </row>
    <row r="318" spans="1:7" ht="11.25">
      <c r="A318" s="40">
        <v>826</v>
      </c>
      <c r="B318" s="41">
        <v>5745</v>
      </c>
      <c r="C318" s="42" t="s">
        <v>2494</v>
      </c>
      <c r="D318" s="42" t="s">
        <v>2043</v>
      </c>
      <c r="E318" s="40" t="s">
        <v>2032</v>
      </c>
      <c r="F318" s="43">
        <v>3.558</v>
      </c>
      <c r="G318" s="40">
        <v>5</v>
      </c>
    </row>
    <row r="319" spans="1:7" ht="11.25">
      <c r="A319" s="40">
        <v>1284</v>
      </c>
      <c r="B319" s="41">
        <v>5746</v>
      </c>
      <c r="C319" s="42" t="s">
        <v>2495</v>
      </c>
      <c r="D319" s="42" t="s">
        <v>2211</v>
      </c>
      <c r="E319" s="40" t="s">
        <v>2032</v>
      </c>
      <c r="F319" s="43">
        <v>4.5</v>
      </c>
      <c r="G319" s="40">
        <v>7</v>
      </c>
    </row>
    <row r="320" spans="1:7" ht="11.25">
      <c r="A320" s="40">
        <v>2303</v>
      </c>
      <c r="B320" s="41">
        <v>5751</v>
      </c>
      <c r="C320" s="42" t="s">
        <v>2496</v>
      </c>
      <c r="D320" s="42" t="s">
        <v>2299</v>
      </c>
      <c r="E320" s="40" t="s">
        <v>2227</v>
      </c>
      <c r="F320" s="43">
        <v>7.004</v>
      </c>
      <c r="G320" s="40">
        <v>2</v>
      </c>
    </row>
    <row r="321" spans="1:7" ht="11.25">
      <c r="A321" s="40">
        <v>1298</v>
      </c>
      <c r="B321" s="41">
        <v>5756</v>
      </c>
      <c r="C321" s="42" t="s">
        <v>2497</v>
      </c>
      <c r="D321" s="42" t="s">
        <v>2226</v>
      </c>
      <c r="E321" s="40" t="s">
        <v>2227</v>
      </c>
      <c r="F321" s="43">
        <v>4.528</v>
      </c>
      <c r="G321" s="40">
        <v>6</v>
      </c>
    </row>
    <row r="322" spans="1:7" ht="11.25">
      <c r="A322" s="40">
        <v>2901</v>
      </c>
      <c r="B322" s="41">
        <v>5757</v>
      </c>
      <c r="C322" s="42" t="s">
        <v>2498</v>
      </c>
      <c r="D322" s="42" t="s">
        <v>2301</v>
      </c>
      <c r="E322" s="40" t="s">
        <v>2227</v>
      </c>
      <c r="F322" s="43">
        <v>9.163</v>
      </c>
      <c r="G322" s="40">
        <v>2</v>
      </c>
    </row>
    <row r="323" spans="1:7" ht="11.25">
      <c r="A323" s="40">
        <v>3330</v>
      </c>
      <c r="B323" s="41">
        <v>5758</v>
      </c>
      <c r="C323" s="42" t="s">
        <v>2499</v>
      </c>
      <c r="D323" s="42" t="s">
        <v>2301</v>
      </c>
      <c r="E323" s="40" t="s">
        <v>2227</v>
      </c>
      <c r="F323" s="43">
        <v>11.602</v>
      </c>
      <c r="G323" s="40">
        <v>2</v>
      </c>
    </row>
    <row r="324" spans="1:7" ht="11.25">
      <c r="A324" s="40">
        <v>2203</v>
      </c>
      <c r="B324" s="41">
        <v>5760</v>
      </c>
      <c r="C324" s="42" t="s">
        <v>2500</v>
      </c>
      <c r="D324" s="42" t="s">
        <v>2501</v>
      </c>
      <c r="E324" s="40" t="s">
        <v>2227</v>
      </c>
      <c r="F324" s="43">
        <v>6.744</v>
      </c>
      <c r="G324" s="40">
        <v>5</v>
      </c>
    </row>
    <row r="325" spans="1:7" ht="11.25">
      <c r="A325" s="40">
        <v>2673</v>
      </c>
      <c r="B325" s="41">
        <v>5776</v>
      </c>
      <c r="C325" s="42" t="s">
        <v>2502</v>
      </c>
      <c r="D325" s="42" t="s">
        <v>2145</v>
      </c>
      <c r="E325" s="40" t="s">
        <v>2037</v>
      </c>
      <c r="F325" s="43">
        <v>8.235</v>
      </c>
      <c r="G325" s="40">
        <v>1</v>
      </c>
    </row>
    <row r="326" spans="1:7" ht="11.25">
      <c r="A326" s="40">
        <v>2376</v>
      </c>
      <c r="B326" s="41">
        <v>5802</v>
      </c>
      <c r="C326" s="42" t="s">
        <v>2503</v>
      </c>
      <c r="D326" s="42" t="s">
        <v>2504</v>
      </c>
      <c r="E326" s="40" t="s">
        <v>2032</v>
      </c>
      <c r="F326" s="43">
        <v>7.218</v>
      </c>
      <c r="G326" s="40">
        <v>7</v>
      </c>
    </row>
    <row r="327" spans="1:7" ht="11.25">
      <c r="A327" s="40">
        <v>2787</v>
      </c>
      <c r="B327" s="41">
        <v>5804</v>
      </c>
      <c r="C327" s="42" t="s">
        <v>2505</v>
      </c>
      <c r="D327" s="42" t="s">
        <v>2506</v>
      </c>
      <c r="E327" s="40" t="s">
        <v>2507</v>
      </c>
      <c r="F327" s="43">
        <v>8.679</v>
      </c>
      <c r="G327" s="40">
        <v>3</v>
      </c>
    </row>
    <row r="328" spans="1:7" ht="11.25">
      <c r="A328" s="40">
        <v>889</v>
      </c>
      <c r="B328" s="41">
        <v>5805</v>
      </c>
      <c r="C328" s="42" t="s">
        <v>2508</v>
      </c>
      <c r="D328" s="42" t="s">
        <v>2255</v>
      </c>
      <c r="E328" s="40" t="s">
        <v>2032</v>
      </c>
      <c r="F328" s="43">
        <v>3.687</v>
      </c>
      <c r="G328" s="40">
        <v>8</v>
      </c>
    </row>
    <row r="329" spans="1:7" ht="11.25">
      <c r="A329" s="40">
        <v>2836</v>
      </c>
      <c r="B329" s="41">
        <v>5815</v>
      </c>
      <c r="C329" s="42" t="s">
        <v>2509</v>
      </c>
      <c r="D329" s="42" t="s">
        <v>2510</v>
      </c>
      <c r="E329" s="40" t="s">
        <v>2063</v>
      </c>
      <c r="F329" s="43">
        <v>8.901</v>
      </c>
      <c r="G329" s="40">
        <v>1</v>
      </c>
    </row>
    <row r="330" spans="1:7" ht="11.25">
      <c r="A330" s="40">
        <v>91</v>
      </c>
      <c r="B330" s="41">
        <v>5821</v>
      </c>
      <c r="C330" s="42" t="s">
        <v>2511</v>
      </c>
      <c r="D330" s="42" t="s">
        <v>2512</v>
      </c>
      <c r="E330" s="40" t="s">
        <v>2068</v>
      </c>
      <c r="F330" s="43">
        <v>1.676</v>
      </c>
      <c r="G330" s="40">
        <v>11</v>
      </c>
    </row>
    <row r="331" spans="1:7" ht="11.25">
      <c r="A331" s="40">
        <v>1687</v>
      </c>
      <c r="B331" s="41">
        <v>5839</v>
      </c>
      <c r="C331" s="42" t="s">
        <v>2513</v>
      </c>
      <c r="D331" s="42" t="s">
        <v>2514</v>
      </c>
      <c r="E331" s="40" t="s">
        <v>2032</v>
      </c>
      <c r="F331" s="43">
        <v>5.439</v>
      </c>
      <c r="G331" s="40">
        <v>5</v>
      </c>
    </row>
    <row r="332" spans="1:7" ht="11.25">
      <c r="A332" s="40">
        <v>1117</v>
      </c>
      <c r="B332" s="41">
        <v>5841</v>
      </c>
      <c r="C332" s="42" t="s">
        <v>2515</v>
      </c>
      <c r="D332" s="42" t="s">
        <v>2470</v>
      </c>
      <c r="E332" s="40" t="s">
        <v>2037</v>
      </c>
      <c r="F332" s="43">
        <v>4.15</v>
      </c>
      <c r="G332" s="40">
        <v>4</v>
      </c>
    </row>
    <row r="333" spans="1:7" ht="11.25">
      <c r="A333" s="40">
        <v>1890</v>
      </c>
      <c r="B333" s="41">
        <v>5842</v>
      </c>
      <c r="C333" s="42" t="s">
        <v>2516</v>
      </c>
      <c r="D333" s="42" t="s">
        <v>2167</v>
      </c>
      <c r="E333" s="40" t="s">
        <v>2037</v>
      </c>
      <c r="F333" s="43">
        <v>5.921</v>
      </c>
      <c r="G333" s="40">
        <v>5</v>
      </c>
    </row>
    <row r="334" spans="1:7" ht="11.25">
      <c r="A334" s="40">
        <v>3495</v>
      </c>
      <c r="B334" s="41">
        <v>5851</v>
      </c>
      <c r="C334" s="42" t="s">
        <v>2517</v>
      </c>
      <c r="D334" s="42" t="s">
        <v>2065</v>
      </c>
      <c r="E334" s="40" t="s">
        <v>2032</v>
      </c>
      <c r="F334" s="43">
        <v>13.559</v>
      </c>
      <c r="G334" s="40">
        <v>1</v>
      </c>
    </row>
    <row r="335" spans="1:7" ht="11.25">
      <c r="A335" s="40">
        <v>860</v>
      </c>
      <c r="B335" s="41">
        <v>5852</v>
      </c>
      <c r="C335" s="42" t="s">
        <v>2518</v>
      </c>
      <c r="D335" s="42" t="s">
        <v>2519</v>
      </c>
      <c r="E335" s="40" t="s">
        <v>2125</v>
      </c>
      <c r="F335" s="43">
        <v>3.632</v>
      </c>
      <c r="G335" s="40">
        <v>12</v>
      </c>
    </row>
    <row r="336" spans="1:7" ht="11.25">
      <c r="A336" s="40">
        <v>3158</v>
      </c>
      <c r="B336" s="41">
        <v>5880</v>
      </c>
      <c r="C336" s="42" t="s">
        <v>2520</v>
      </c>
      <c r="D336" s="42" t="s">
        <v>2194</v>
      </c>
      <c r="E336" s="40" t="s">
        <v>2032</v>
      </c>
      <c r="F336" s="43">
        <v>10.43</v>
      </c>
      <c r="G336" s="40">
        <v>1</v>
      </c>
    </row>
    <row r="337" spans="1:7" ht="11.25">
      <c r="A337" s="40">
        <v>2085</v>
      </c>
      <c r="B337" s="41">
        <v>5910</v>
      </c>
      <c r="C337" s="42" t="s">
        <v>2521</v>
      </c>
      <c r="D337" s="42" t="s">
        <v>2522</v>
      </c>
      <c r="E337" s="40" t="s">
        <v>2053</v>
      </c>
      <c r="F337" s="43">
        <v>6.443</v>
      </c>
      <c r="G337" s="40">
        <v>4</v>
      </c>
    </row>
    <row r="338" spans="1:7" ht="11.25">
      <c r="A338" s="40">
        <v>3576</v>
      </c>
      <c r="B338" s="41">
        <v>5912</v>
      </c>
      <c r="C338" s="42" t="s">
        <v>2523</v>
      </c>
      <c r="D338" s="42" t="s">
        <v>2522</v>
      </c>
      <c r="E338" s="40" t="s">
        <v>2053</v>
      </c>
      <c r="F338" s="43">
        <v>14.792</v>
      </c>
      <c r="G338" s="40">
        <v>1</v>
      </c>
    </row>
    <row r="339" spans="1:7" ht="11.25">
      <c r="A339" s="40">
        <v>1979</v>
      </c>
      <c r="B339" s="41">
        <v>5916</v>
      </c>
      <c r="C339" s="42" t="s">
        <v>2524</v>
      </c>
      <c r="D339" s="42" t="s">
        <v>2308</v>
      </c>
      <c r="E339" s="40" t="s">
        <v>2053</v>
      </c>
      <c r="F339" s="43">
        <v>6.141</v>
      </c>
      <c r="G339" s="40">
        <v>4</v>
      </c>
    </row>
    <row r="340" spans="1:7" ht="11.25">
      <c r="A340" s="40">
        <v>1341</v>
      </c>
      <c r="B340" s="41">
        <v>5934</v>
      </c>
      <c r="C340" s="42" t="s">
        <v>2525</v>
      </c>
      <c r="D340" s="42" t="s">
        <v>2526</v>
      </c>
      <c r="E340" s="40" t="s">
        <v>2077</v>
      </c>
      <c r="F340" s="43">
        <v>4.61</v>
      </c>
      <c r="G340" s="40">
        <v>8</v>
      </c>
    </row>
    <row r="341" spans="1:7" ht="11.25">
      <c r="A341" s="40">
        <v>316</v>
      </c>
      <c r="B341" s="41">
        <v>5942</v>
      </c>
      <c r="C341" s="42" t="s">
        <v>2527</v>
      </c>
      <c r="D341" s="42" t="s">
        <v>2308</v>
      </c>
      <c r="E341" s="40" t="s">
        <v>2053</v>
      </c>
      <c r="F341" s="43">
        <v>2.491</v>
      </c>
      <c r="G341" s="40">
        <v>10</v>
      </c>
    </row>
    <row r="342" spans="1:7" ht="11.25">
      <c r="A342" s="40">
        <v>2807</v>
      </c>
      <c r="B342" s="41">
        <v>5948</v>
      </c>
      <c r="C342" s="42" t="s">
        <v>2528</v>
      </c>
      <c r="D342" s="42" t="s">
        <v>2529</v>
      </c>
      <c r="E342" s="40" t="s">
        <v>2037</v>
      </c>
      <c r="F342" s="43">
        <v>8.751</v>
      </c>
      <c r="G342" s="40">
        <v>3</v>
      </c>
    </row>
    <row r="343" spans="1:7" ht="11.25">
      <c r="A343" s="40">
        <v>2225</v>
      </c>
      <c r="B343" s="41">
        <v>5956</v>
      </c>
      <c r="C343" s="42" t="s">
        <v>2530</v>
      </c>
      <c r="D343" s="42" t="s">
        <v>2074</v>
      </c>
      <c r="E343" s="40" t="s">
        <v>2032</v>
      </c>
      <c r="F343" s="43">
        <v>6.799</v>
      </c>
      <c r="G343" s="40">
        <v>8</v>
      </c>
    </row>
    <row r="344" spans="1:7" ht="11.25">
      <c r="A344" s="40">
        <v>2384</v>
      </c>
      <c r="B344" s="41">
        <v>5959</v>
      </c>
      <c r="C344" s="42" t="s">
        <v>2531</v>
      </c>
      <c r="D344" s="42" t="s">
        <v>2052</v>
      </c>
      <c r="E344" s="40" t="s">
        <v>2053</v>
      </c>
      <c r="F344" s="43">
        <v>7.23</v>
      </c>
      <c r="G344" s="40">
        <v>10</v>
      </c>
    </row>
    <row r="345" spans="1:7" ht="11.25">
      <c r="A345" s="40">
        <v>2515</v>
      </c>
      <c r="B345" s="41">
        <v>5963</v>
      </c>
      <c r="C345" s="42" t="s">
        <v>2532</v>
      </c>
      <c r="D345" s="42" t="s">
        <v>2493</v>
      </c>
      <c r="E345" s="40" t="s">
        <v>2053</v>
      </c>
      <c r="F345" s="43">
        <v>7.626</v>
      </c>
      <c r="G345" s="40">
        <v>7</v>
      </c>
    </row>
    <row r="346" spans="1:7" ht="11.25">
      <c r="A346" s="40">
        <v>1211</v>
      </c>
      <c r="B346" s="41">
        <v>5964</v>
      </c>
      <c r="C346" s="42" t="s">
        <v>2533</v>
      </c>
      <c r="D346" s="42" t="s">
        <v>2364</v>
      </c>
      <c r="E346" s="40" t="s">
        <v>2053</v>
      </c>
      <c r="F346" s="43">
        <v>4.358</v>
      </c>
      <c r="G346" s="40">
        <v>4</v>
      </c>
    </row>
    <row r="347" spans="1:7" ht="11.25">
      <c r="A347" s="40">
        <v>293</v>
      </c>
      <c r="B347" s="41">
        <v>5966</v>
      </c>
      <c r="C347" s="42" t="s">
        <v>2534</v>
      </c>
      <c r="D347" s="42" t="s">
        <v>2364</v>
      </c>
      <c r="E347" s="40" t="s">
        <v>2053</v>
      </c>
      <c r="F347" s="43">
        <v>2.405</v>
      </c>
      <c r="G347" s="40">
        <v>12</v>
      </c>
    </row>
    <row r="348" spans="1:7" ht="11.25">
      <c r="A348" s="40">
        <v>852</v>
      </c>
      <c r="B348" s="41">
        <v>5996</v>
      </c>
      <c r="C348" s="42" t="s">
        <v>2535</v>
      </c>
      <c r="D348" s="42" t="s">
        <v>2536</v>
      </c>
      <c r="E348" s="40" t="s">
        <v>2053</v>
      </c>
      <c r="F348" s="43">
        <v>3.612</v>
      </c>
      <c r="G348" s="40">
        <v>8</v>
      </c>
    </row>
    <row r="349" spans="1:7" ht="11.25">
      <c r="A349" s="40">
        <v>1438</v>
      </c>
      <c r="B349" s="41">
        <v>5997</v>
      </c>
      <c r="C349" s="42" t="s">
        <v>2537</v>
      </c>
      <c r="D349" s="42" t="s">
        <v>2536</v>
      </c>
      <c r="E349" s="40" t="s">
        <v>2053</v>
      </c>
      <c r="F349" s="43">
        <v>4.846</v>
      </c>
      <c r="G349" s="40">
        <v>6</v>
      </c>
    </row>
    <row r="350" spans="1:7" ht="11.25">
      <c r="A350" s="40">
        <v>2026</v>
      </c>
      <c r="B350" s="41">
        <v>6006</v>
      </c>
      <c r="C350" s="42" t="s">
        <v>2538</v>
      </c>
      <c r="D350" s="42" t="s">
        <v>2055</v>
      </c>
      <c r="E350" s="40" t="s">
        <v>2056</v>
      </c>
      <c r="F350" s="43">
        <v>6.293</v>
      </c>
      <c r="G350" s="40">
        <v>10</v>
      </c>
    </row>
    <row r="351" spans="1:7" ht="11.25">
      <c r="A351" s="40">
        <v>864</v>
      </c>
      <c r="B351" s="41">
        <v>6011</v>
      </c>
      <c r="C351" s="42" t="s">
        <v>2539</v>
      </c>
      <c r="D351" s="42" t="s">
        <v>2055</v>
      </c>
      <c r="E351" s="40" t="s">
        <v>2056</v>
      </c>
      <c r="F351" s="43">
        <v>3.641</v>
      </c>
      <c r="G351" s="40">
        <v>7</v>
      </c>
    </row>
    <row r="352" spans="1:7" ht="11.25">
      <c r="A352" s="40">
        <v>1780</v>
      </c>
      <c r="B352" s="41">
        <v>6025</v>
      </c>
      <c r="C352" s="42" t="s">
        <v>2540</v>
      </c>
      <c r="D352" s="42" t="s">
        <v>2043</v>
      </c>
      <c r="E352" s="40" t="s">
        <v>2032</v>
      </c>
      <c r="F352" s="43">
        <v>5.651</v>
      </c>
      <c r="G352" s="40">
        <v>7</v>
      </c>
    </row>
    <row r="353" spans="1:7" ht="11.25">
      <c r="A353" s="40">
        <v>2775</v>
      </c>
      <c r="B353" s="41">
        <v>6026</v>
      </c>
      <c r="C353" s="42" t="s">
        <v>2541</v>
      </c>
      <c r="D353" s="42" t="s">
        <v>2542</v>
      </c>
      <c r="E353" s="40" t="s">
        <v>2032</v>
      </c>
      <c r="F353" s="43">
        <v>8.64</v>
      </c>
      <c r="G353" s="40">
        <v>4</v>
      </c>
    </row>
    <row r="354" spans="1:7" ht="11.25">
      <c r="A354" s="40">
        <v>2792</v>
      </c>
      <c r="B354" s="41">
        <v>6035</v>
      </c>
      <c r="C354" s="42" t="s">
        <v>2543</v>
      </c>
      <c r="D354" s="42" t="s">
        <v>2072</v>
      </c>
      <c r="E354" s="40" t="s">
        <v>2037</v>
      </c>
      <c r="F354" s="43">
        <v>8.685</v>
      </c>
      <c r="G354" s="40">
        <v>6</v>
      </c>
    </row>
    <row r="355" spans="1:7" ht="11.25">
      <c r="A355" s="40">
        <v>2478</v>
      </c>
      <c r="B355" s="41">
        <v>6059</v>
      </c>
      <c r="C355" s="42" t="s">
        <v>2544</v>
      </c>
      <c r="D355" s="42" t="s">
        <v>2545</v>
      </c>
      <c r="E355" s="40" t="s">
        <v>2466</v>
      </c>
      <c r="F355" s="43">
        <v>7.5</v>
      </c>
      <c r="G355" s="40">
        <v>2</v>
      </c>
    </row>
    <row r="356" spans="1:7" ht="11.25">
      <c r="A356" s="40">
        <v>3265</v>
      </c>
      <c r="B356" s="41">
        <v>6061</v>
      </c>
      <c r="C356" s="42" t="s">
        <v>2546</v>
      </c>
      <c r="D356" s="42" t="s">
        <v>2179</v>
      </c>
      <c r="E356" s="40" t="s">
        <v>2063</v>
      </c>
      <c r="F356" s="43">
        <v>11.107</v>
      </c>
      <c r="G356" s="40">
        <v>1</v>
      </c>
    </row>
    <row r="357" spans="1:7" ht="11.25">
      <c r="A357" s="40">
        <v>3080</v>
      </c>
      <c r="B357" s="41">
        <v>6062</v>
      </c>
      <c r="C357" s="42" t="s">
        <v>2547</v>
      </c>
      <c r="D357" s="42" t="s">
        <v>2179</v>
      </c>
      <c r="E357" s="40" t="s">
        <v>2063</v>
      </c>
      <c r="F357" s="43">
        <v>10.034</v>
      </c>
      <c r="G357" s="40">
        <v>1</v>
      </c>
    </row>
    <row r="358" spans="1:7" ht="11.25">
      <c r="A358" s="40">
        <v>1054</v>
      </c>
      <c r="B358" s="41">
        <v>6066</v>
      </c>
      <c r="C358" s="42" t="s">
        <v>2548</v>
      </c>
      <c r="D358" s="42" t="s">
        <v>2549</v>
      </c>
      <c r="E358" s="40" t="s">
        <v>2032</v>
      </c>
      <c r="F358" s="43">
        <v>4.031</v>
      </c>
      <c r="G358" s="40">
        <v>7</v>
      </c>
    </row>
    <row r="359" spans="1:7" ht="11.25">
      <c r="A359" s="40">
        <v>2214</v>
      </c>
      <c r="B359" s="41">
        <v>6075</v>
      </c>
      <c r="C359" s="42" t="s">
        <v>2550</v>
      </c>
      <c r="D359" s="42" t="s">
        <v>2218</v>
      </c>
      <c r="E359" s="40" t="s">
        <v>2056</v>
      </c>
      <c r="F359" s="43">
        <v>6.762</v>
      </c>
      <c r="G359" s="40">
        <v>4</v>
      </c>
    </row>
    <row r="360" spans="1:7" ht="11.25">
      <c r="A360" s="40">
        <v>2243</v>
      </c>
      <c r="B360" s="41">
        <v>6076</v>
      </c>
      <c r="C360" s="42" t="s">
        <v>2551</v>
      </c>
      <c r="D360" s="42" t="s">
        <v>2218</v>
      </c>
      <c r="E360" s="40" t="s">
        <v>2056</v>
      </c>
      <c r="F360" s="43">
        <v>6.845</v>
      </c>
      <c r="G360" s="40">
        <v>7</v>
      </c>
    </row>
    <row r="361" spans="1:7" ht="11.25">
      <c r="A361" s="40">
        <v>1770</v>
      </c>
      <c r="B361" s="41">
        <v>6110</v>
      </c>
      <c r="C361" s="42" t="s">
        <v>2552</v>
      </c>
      <c r="D361" s="42" t="s">
        <v>2165</v>
      </c>
      <c r="E361" s="40" t="s">
        <v>2032</v>
      </c>
      <c r="F361" s="43">
        <v>5.619</v>
      </c>
      <c r="G361" s="40">
        <v>7</v>
      </c>
    </row>
    <row r="362" spans="1:7" ht="11.25">
      <c r="A362" s="40">
        <v>134</v>
      </c>
      <c r="B362" s="41">
        <v>6117</v>
      </c>
      <c r="C362" s="42" t="s">
        <v>2553</v>
      </c>
      <c r="D362" s="42" t="s">
        <v>2554</v>
      </c>
      <c r="E362" s="40" t="s">
        <v>2053</v>
      </c>
      <c r="F362" s="43">
        <v>1.863</v>
      </c>
      <c r="G362" s="40">
        <v>12</v>
      </c>
    </row>
    <row r="363" spans="1:7" ht="11.25">
      <c r="A363" s="40">
        <v>871</v>
      </c>
      <c r="B363" s="41">
        <v>6134</v>
      </c>
      <c r="C363" s="42" t="s">
        <v>2555</v>
      </c>
      <c r="D363" s="42" t="s">
        <v>2556</v>
      </c>
      <c r="E363" s="40" t="s">
        <v>2053</v>
      </c>
      <c r="F363" s="43">
        <v>3.65</v>
      </c>
      <c r="G363" s="40">
        <v>4</v>
      </c>
    </row>
    <row r="364" spans="1:7" ht="11.25">
      <c r="A364" s="40">
        <v>1587</v>
      </c>
      <c r="B364" s="41">
        <v>6140</v>
      </c>
      <c r="C364" s="42" t="s">
        <v>0</v>
      </c>
      <c r="D364" s="42" t="s">
        <v>2429</v>
      </c>
      <c r="E364" s="40" t="s">
        <v>2063</v>
      </c>
      <c r="F364" s="43">
        <v>5.211</v>
      </c>
      <c r="G364" s="40">
        <v>5</v>
      </c>
    </row>
    <row r="365" spans="1:7" ht="11.25">
      <c r="A365" s="40">
        <v>874</v>
      </c>
      <c r="B365" s="41">
        <v>6164</v>
      </c>
      <c r="C365" s="42" t="s">
        <v>1</v>
      </c>
      <c r="D365" s="42" t="s">
        <v>2</v>
      </c>
      <c r="E365" s="40" t="s">
        <v>2097</v>
      </c>
      <c r="F365" s="43">
        <v>3.654</v>
      </c>
      <c r="G365" s="40">
        <v>3</v>
      </c>
    </row>
    <row r="366" spans="1:7" ht="11.25">
      <c r="A366" s="40">
        <v>1120</v>
      </c>
      <c r="B366" s="41">
        <v>6172</v>
      </c>
      <c r="C366" s="42" t="s">
        <v>3</v>
      </c>
      <c r="D366" s="42" t="s">
        <v>4</v>
      </c>
      <c r="E366" s="40" t="s">
        <v>2097</v>
      </c>
      <c r="F366" s="43">
        <v>4.157</v>
      </c>
      <c r="G366" s="40">
        <v>3</v>
      </c>
    </row>
    <row r="367" spans="1:7" ht="11.25">
      <c r="A367" s="40">
        <v>3622</v>
      </c>
      <c r="B367" s="41">
        <v>6190</v>
      </c>
      <c r="C367" s="42" t="s">
        <v>5</v>
      </c>
      <c r="D367" s="42" t="s">
        <v>6</v>
      </c>
      <c r="E367" s="40" t="s">
        <v>2032</v>
      </c>
      <c r="F367" s="43">
        <v>15.889</v>
      </c>
      <c r="G367" s="40">
        <v>3</v>
      </c>
    </row>
    <row r="368" spans="1:7" ht="11.25">
      <c r="A368" s="40">
        <v>1440</v>
      </c>
      <c r="B368" s="41">
        <v>6203</v>
      </c>
      <c r="C368" s="42" t="s">
        <v>7</v>
      </c>
      <c r="D368" s="42" t="s">
        <v>8</v>
      </c>
      <c r="E368" s="40" t="s">
        <v>2077</v>
      </c>
      <c r="F368" s="43">
        <v>4.852</v>
      </c>
      <c r="G368" s="40">
        <v>2</v>
      </c>
    </row>
    <row r="369" spans="1:7" ht="11.25">
      <c r="A369" s="40">
        <v>2706</v>
      </c>
      <c r="B369" s="41">
        <v>6208</v>
      </c>
      <c r="C369" s="42" t="s">
        <v>9</v>
      </c>
      <c r="D369" s="42" t="s">
        <v>2274</v>
      </c>
      <c r="E369" s="40" t="s">
        <v>2032</v>
      </c>
      <c r="F369" s="43">
        <v>8.347</v>
      </c>
      <c r="G369" s="40">
        <v>7</v>
      </c>
    </row>
    <row r="370" spans="1:7" ht="11.25">
      <c r="A370" s="40">
        <v>2050</v>
      </c>
      <c r="B370" s="41">
        <v>6214</v>
      </c>
      <c r="C370" s="42" t="s">
        <v>10</v>
      </c>
      <c r="D370" s="42" t="s">
        <v>11</v>
      </c>
      <c r="E370" s="40" t="s">
        <v>2032</v>
      </c>
      <c r="F370" s="43">
        <v>6.346</v>
      </c>
      <c r="G370" s="40">
        <v>5</v>
      </c>
    </row>
    <row r="371" spans="1:7" ht="11.25">
      <c r="A371" s="40">
        <v>266</v>
      </c>
      <c r="B371" s="41">
        <v>6215</v>
      </c>
      <c r="C371" s="42" t="s">
        <v>12</v>
      </c>
      <c r="D371" s="42" t="s">
        <v>11</v>
      </c>
      <c r="E371" s="40" t="s">
        <v>2032</v>
      </c>
      <c r="F371" s="43">
        <v>2.344</v>
      </c>
      <c r="G371" s="40">
        <v>8</v>
      </c>
    </row>
    <row r="372" spans="1:7" ht="11.25">
      <c r="A372" s="40">
        <v>2799</v>
      </c>
      <c r="B372" s="41">
        <v>6233</v>
      </c>
      <c r="C372" s="42" t="s">
        <v>13</v>
      </c>
      <c r="D372" s="42" t="s">
        <v>2341</v>
      </c>
      <c r="E372" s="40" t="s">
        <v>2056</v>
      </c>
      <c r="F372" s="43">
        <v>8.717</v>
      </c>
      <c r="G372" s="40">
        <v>4</v>
      </c>
    </row>
    <row r="373" spans="1:7" ht="11.25">
      <c r="A373" s="40">
        <v>2704</v>
      </c>
      <c r="B373" s="41">
        <v>6234</v>
      </c>
      <c r="C373" s="42" t="s">
        <v>14</v>
      </c>
      <c r="D373" s="42" t="s">
        <v>2341</v>
      </c>
      <c r="E373" s="40" t="s">
        <v>2056</v>
      </c>
      <c r="F373" s="43">
        <v>8.339</v>
      </c>
      <c r="G373" s="40">
        <v>2</v>
      </c>
    </row>
    <row r="374" spans="1:7" ht="11.25">
      <c r="A374" s="40">
        <v>3358</v>
      </c>
      <c r="B374" s="41">
        <v>6243</v>
      </c>
      <c r="C374" s="42" t="s">
        <v>15</v>
      </c>
      <c r="D374" s="42" t="s">
        <v>2235</v>
      </c>
      <c r="E374" s="40" t="s">
        <v>2053</v>
      </c>
      <c r="F374" s="43">
        <v>11.85</v>
      </c>
      <c r="G374" s="40">
        <v>3</v>
      </c>
    </row>
    <row r="375" spans="1:7" ht="11.25">
      <c r="A375" s="40">
        <v>2232</v>
      </c>
      <c r="B375" s="41">
        <v>6244</v>
      </c>
      <c r="C375" s="42" t="s">
        <v>16</v>
      </c>
      <c r="D375" s="42" t="s">
        <v>2253</v>
      </c>
      <c r="E375" s="40" t="s">
        <v>2053</v>
      </c>
      <c r="F375" s="43">
        <v>6.809</v>
      </c>
      <c r="G375" s="40">
        <v>2</v>
      </c>
    </row>
    <row r="376" spans="1:7" ht="11.25">
      <c r="A376" s="40">
        <v>825</v>
      </c>
      <c r="B376" s="41">
        <v>6264</v>
      </c>
      <c r="C376" s="42" t="s">
        <v>17</v>
      </c>
      <c r="D376" s="42" t="s">
        <v>18</v>
      </c>
      <c r="E376" s="40" t="s">
        <v>2063</v>
      </c>
      <c r="F376" s="43">
        <v>3.557</v>
      </c>
      <c r="G376" s="40">
        <v>11</v>
      </c>
    </row>
    <row r="377" spans="1:7" ht="11.25">
      <c r="A377" s="40">
        <v>2876</v>
      </c>
      <c r="B377" s="41">
        <v>6270</v>
      </c>
      <c r="C377" s="42" t="s">
        <v>19</v>
      </c>
      <c r="D377" s="42" t="s">
        <v>2269</v>
      </c>
      <c r="E377" s="40" t="s">
        <v>2032</v>
      </c>
      <c r="F377" s="43">
        <v>9.051</v>
      </c>
      <c r="G377" s="40">
        <v>7</v>
      </c>
    </row>
    <row r="378" spans="1:7" ht="11.25">
      <c r="A378" s="40">
        <v>765</v>
      </c>
      <c r="B378" s="41">
        <v>6280</v>
      </c>
      <c r="C378" s="42" t="s">
        <v>20</v>
      </c>
      <c r="D378" s="42" t="s">
        <v>2308</v>
      </c>
      <c r="E378" s="40" t="s">
        <v>2053</v>
      </c>
      <c r="F378" s="43">
        <v>3.413</v>
      </c>
      <c r="G378" s="40">
        <v>10</v>
      </c>
    </row>
    <row r="379" spans="1:7" ht="11.25">
      <c r="A379" s="40">
        <v>1176</v>
      </c>
      <c r="B379" s="41">
        <v>6295</v>
      </c>
      <c r="C379" s="42" t="s">
        <v>21</v>
      </c>
      <c r="D379" s="42" t="s">
        <v>22</v>
      </c>
      <c r="E379" s="40" t="s">
        <v>2037</v>
      </c>
      <c r="F379" s="43">
        <v>4.276</v>
      </c>
      <c r="G379" s="40">
        <v>3</v>
      </c>
    </row>
    <row r="380" spans="1:7" ht="11.25">
      <c r="A380" s="40">
        <v>2827</v>
      </c>
      <c r="B380" s="41">
        <v>6298</v>
      </c>
      <c r="C380" s="42" t="s">
        <v>23</v>
      </c>
      <c r="D380" s="42" t="s">
        <v>22</v>
      </c>
      <c r="E380" s="40" t="s">
        <v>2037</v>
      </c>
      <c r="F380" s="43">
        <v>8.855</v>
      </c>
      <c r="G380" s="40">
        <v>4</v>
      </c>
    </row>
    <row r="381" spans="1:7" ht="11.25">
      <c r="A381" s="40">
        <v>1100</v>
      </c>
      <c r="B381" s="41">
        <v>6300</v>
      </c>
      <c r="C381" s="42" t="s">
        <v>24</v>
      </c>
      <c r="D381" s="42" t="s">
        <v>2156</v>
      </c>
      <c r="E381" s="40" t="s">
        <v>2037</v>
      </c>
      <c r="F381" s="43">
        <v>4.121</v>
      </c>
      <c r="G381" s="40">
        <v>7</v>
      </c>
    </row>
    <row r="382" spans="1:7" ht="11.25">
      <c r="A382" s="40">
        <v>1021</v>
      </c>
      <c r="B382" s="41">
        <v>6328</v>
      </c>
      <c r="C382" s="42" t="s">
        <v>25</v>
      </c>
      <c r="D382" s="42" t="s">
        <v>2384</v>
      </c>
      <c r="E382" s="40" t="s">
        <v>2068</v>
      </c>
      <c r="F382" s="43">
        <v>3.962</v>
      </c>
      <c r="G382" s="40">
        <v>13</v>
      </c>
    </row>
    <row r="383" spans="1:7" ht="11.25">
      <c r="A383" s="40">
        <v>2331</v>
      </c>
      <c r="B383" s="41">
        <v>6329</v>
      </c>
      <c r="C383" s="42" t="s">
        <v>26</v>
      </c>
      <c r="D383" s="42" t="s">
        <v>27</v>
      </c>
      <c r="E383" s="40" t="s">
        <v>2068</v>
      </c>
      <c r="F383" s="43">
        <v>7.084</v>
      </c>
      <c r="G383" s="40">
        <v>5</v>
      </c>
    </row>
    <row r="384" spans="1:7" ht="11.25">
      <c r="A384" s="40">
        <v>579</v>
      </c>
      <c r="B384" s="41">
        <v>6331</v>
      </c>
      <c r="C384" s="42" t="s">
        <v>28</v>
      </c>
      <c r="D384" s="42" t="s">
        <v>2512</v>
      </c>
      <c r="E384" s="40" t="s">
        <v>2068</v>
      </c>
      <c r="F384" s="43">
        <v>3.059</v>
      </c>
      <c r="G384" s="40">
        <v>4</v>
      </c>
    </row>
    <row r="385" spans="1:7" ht="11.25">
      <c r="A385" s="40">
        <v>2227</v>
      </c>
      <c r="B385" s="41">
        <v>6359</v>
      </c>
      <c r="C385" s="42" t="s">
        <v>29</v>
      </c>
      <c r="D385" s="42" t="s">
        <v>2327</v>
      </c>
      <c r="E385" s="40" t="s">
        <v>2037</v>
      </c>
      <c r="F385" s="43">
        <v>6.803</v>
      </c>
      <c r="G385" s="40">
        <v>3</v>
      </c>
    </row>
    <row r="386" spans="1:7" ht="11.25">
      <c r="A386" s="40">
        <v>1886</v>
      </c>
      <c r="B386" s="41">
        <v>6367</v>
      </c>
      <c r="C386" s="42" t="s">
        <v>30</v>
      </c>
      <c r="D386" s="42" t="s">
        <v>2052</v>
      </c>
      <c r="E386" s="40" t="s">
        <v>2053</v>
      </c>
      <c r="F386" s="43">
        <v>5.91</v>
      </c>
      <c r="G386" s="40">
        <v>10</v>
      </c>
    </row>
    <row r="387" spans="1:7" ht="11.25">
      <c r="A387" s="40">
        <v>1228</v>
      </c>
      <c r="B387" s="41">
        <v>6368</v>
      </c>
      <c r="C387" s="42" t="s">
        <v>31</v>
      </c>
      <c r="D387" s="42" t="s">
        <v>2099</v>
      </c>
      <c r="E387" s="40" t="s">
        <v>2053</v>
      </c>
      <c r="F387" s="43">
        <v>4.391</v>
      </c>
      <c r="G387" s="40">
        <v>18</v>
      </c>
    </row>
    <row r="388" spans="1:7" ht="11.25">
      <c r="A388" s="40">
        <v>747</v>
      </c>
      <c r="B388" s="41">
        <v>6371</v>
      </c>
      <c r="C388" s="42" t="s">
        <v>32</v>
      </c>
      <c r="D388" s="42" t="s">
        <v>2484</v>
      </c>
      <c r="E388" s="40" t="s">
        <v>2053</v>
      </c>
      <c r="F388" s="43">
        <v>3.375</v>
      </c>
      <c r="G388" s="40">
        <v>11</v>
      </c>
    </row>
    <row r="389" spans="1:7" ht="11.25">
      <c r="A389" s="40">
        <v>710</v>
      </c>
      <c r="B389" s="41">
        <v>6372</v>
      </c>
      <c r="C389" s="42" t="s">
        <v>33</v>
      </c>
      <c r="D389" s="42" t="s">
        <v>2308</v>
      </c>
      <c r="E389" s="40" t="s">
        <v>2053</v>
      </c>
      <c r="F389" s="43">
        <v>3.324</v>
      </c>
      <c r="G389" s="40">
        <v>7</v>
      </c>
    </row>
    <row r="390" spans="1:7" ht="11.25">
      <c r="A390" s="40">
        <v>1514</v>
      </c>
      <c r="B390" s="41">
        <v>6439</v>
      </c>
      <c r="C390" s="42" t="s">
        <v>34</v>
      </c>
      <c r="D390" s="42" t="s">
        <v>2194</v>
      </c>
      <c r="E390" s="40" t="s">
        <v>2032</v>
      </c>
      <c r="F390" s="43">
        <v>5.021</v>
      </c>
      <c r="G390" s="40">
        <v>8</v>
      </c>
    </row>
    <row r="391" spans="1:7" ht="11.25">
      <c r="A391" s="40">
        <v>2915</v>
      </c>
      <c r="B391" s="41">
        <v>6463</v>
      </c>
      <c r="C391" s="42" t="s">
        <v>35</v>
      </c>
      <c r="D391" s="42" t="s">
        <v>36</v>
      </c>
      <c r="E391" s="40" t="s">
        <v>2032</v>
      </c>
      <c r="F391" s="43">
        <v>9.234</v>
      </c>
      <c r="G391" s="40">
        <v>2</v>
      </c>
    </row>
    <row r="392" spans="1:7" ht="11.25">
      <c r="A392" s="40">
        <v>3621</v>
      </c>
      <c r="B392" s="41">
        <v>6519</v>
      </c>
      <c r="C392" s="42" t="s">
        <v>37</v>
      </c>
      <c r="D392" s="42" t="s">
        <v>38</v>
      </c>
      <c r="E392" s="40" t="s">
        <v>2125</v>
      </c>
      <c r="F392" s="43">
        <v>15.857</v>
      </c>
      <c r="G392" s="40">
        <v>1</v>
      </c>
    </row>
    <row r="393" spans="1:7" ht="11.25">
      <c r="A393" s="40">
        <v>63</v>
      </c>
      <c r="B393" s="41">
        <v>6524</v>
      </c>
      <c r="C393" s="42" t="s">
        <v>39</v>
      </c>
      <c r="D393" s="42" t="s">
        <v>2519</v>
      </c>
      <c r="E393" s="40" t="s">
        <v>2125</v>
      </c>
      <c r="F393" s="43">
        <v>1.511</v>
      </c>
      <c r="G393" s="40">
        <v>14</v>
      </c>
    </row>
    <row r="394" spans="1:7" ht="11.25">
      <c r="A394" s="40">
        <v>3207</v>
      </c>
      <c r="B394" s="41">
        <v>6526</v>
      </c>
      <c r="C394" s="42" t="s">
        <v>40</v>
      </c>
      <c r="D394" s="42" t="s">
        <v>2519</v>
      </c>
      <c r="E394" s="40" t="s">
        <v>2125</v>
      </c>
      <c r="F394" s="43">
        <v>10.764</v>
      </c>
      <c r="G394" s="40">
        <v>1</v>
      </c>
    </row>
    <row r="395" spans="1:7" ht="11.25">
      <c r="A395" s="40">
        <v>1696</v>
      </c>
      <c r="B395" s="41">
        <v>6530</v>
      </c>
      <c r="C395" s="42" t="s">
        <v>41</v>
      </c>
      <c r="D395" s="42" t="s">
        <v>2519</v>
      </c>
      <c r="E395" s="40" t="s">
        <v>2125</v>
      </c>
      <c r="F395" s="43">
        <v>5.453</v>
      </c>
      <c r="G395" s="40">
        <v>6</v>
      </c>
    </row>
    <row r="396" spans="1:7" ht="11.25">
      <c r="A396" s="40">
        <v>1667</v>
      </c>
      <c r="B396" s="41">
        <v>6531</v>
      </c>
      <c r="C396" s="42" t="s">
        <v>42</v>
      </c>
      <c r="D396" s="42" t="s">
        <v>2519</v>
      </c>
      <c r="E396" s="40" t="s">
        <v>2125</v>
      </c>
      <c r="F396" s="43">
        <v>5.398</v>
      </c>
      <c r="G396" s="40">
        <v>9</v>
      </c>
    </row>
    <row r="397" spans="1:7" ht="11.25">
      <c r="A397" s="40">
        <v>1857</v>
      </c>
      <c r="B397" s="41">
        <v>6537</v>
      </c>
      <c r="C397" s="42" t="s">
        <v>43</v>
      </c>
      <c r="D397" s="42" t="s">
        <v>44</v>
      </c>
      <c r="E397" s="40" t="s">
        <v>2125</v>
      </c>
      <c r="F397" s="43">
        <v>5.826</v>
      </c>
      <c r="G397" s="40">
        <v>4</v>
      </c>
    </row>
    <row r="398" spans="1:7" ht="11.25">
      <c r="A398" s="40">
        <v>2005</v>
      </c>
      <c r="B398" s="41">
        <v>6550</v>
      </c>
      <c r="C398" s="42" t="s">
        <v>45</v>
      </c>
      <c r="D398" s="42" t="s">
        <v>2308</v>
      </c>
      <c r="E398" s="40" t="s">
        <v>2053</v>
      </c>
      <c r="F398" s="43">
        <v>6.234</v>
      </c>
      <c r="G398" s="40">
        <v>9</v>
      </c>
    </row>
    <row r="399" spans="1:7" ht="11.25">
      <c r="A399" s="40">
        <v>3311</v>
      </c>
      <c r="B399" s="41">
        <v>6574</v>
      </c>
      <c r="C399" s="42" t="s">
        <v>46</v>
      </c>
      <c r="D399" s="42" t="s">
        <v>2310</v>
      </c>
      <c r="E399" s="40" t="s">
        <v>2077</v>
      </c>
      <c r="F399" s="43">
        <v>11.436</v>
      </c>
      <c r="G399" s="40">
        <v>1</v>
      </c>
    </row>
    <row r="400" spans="1:7" ht="11.25">
      <c r="A400" s="40">
        <v>1544</v>
      </c>
      <c r="B400" s="41">
        <v>6580</v>
      </c>
      <c r="C400" s="42" t="s">
        <v>47</v>
      </c>
      <c r="D400" s="42" t="s">
        <v>2062</v>
      </c>
      <c r="E400" s="40" t="s">
        <v>2063</v>
      </c>
      <c r="F400" s="43">
        <v>5.108</v>
      </c>
      <c r="G400" s="40">
        <v>2</v>
      </c>
    </row>
    <row r="401" spans="1:7" ht="11.25">
      <c r="A401" s="40">
        <v>1861</v>
      </c>
      <c r="B401" s="41">
        <v>6581</v>
      </c>
      <c r="C401" s="42" t="s">
        <v>48</v>
      </c>
      <c r="D401" s="42" t="s">
        <v>2031</v>
      </c>
      <c r="E401" s="40" t="s">
        <v>2032</v>
      </c>
      <c r="F401" s="43">
        <v>5.84</v>
      </c>
      <c r="G401" s="40">
        <v>8</v>
      </c>
    </row>
    <row r="402" spans="1:7" ht="11.25">
      <c r="A402" s="40">
        <v>2668</v>
      </c>
      <c r="B402" s="41">
        <v>6586</v>
      </c>
      <c r="C402" s="42" t="s">
        <v>49</v>
      </c>
      <c r="D402" s="42" t="s">
        <v>2086</v>
      </c>
      <c r="E402" s="40" t="s">
        <v>2077</v>
      </c>
      <c r="F402" s="43">
        <v>8.22</v>
      </c>
      <c r="G402" s="40">
        <v>4</v>
      </c>
    </row>
    <row r="403" spans="1:7" ht="11.25">
      <c r="A403" s="40">
        <v>1956</v>
      </c>
      <c r="B403" s="41">
        <v>6595</v>
      </c>
      <c r="C403" s="42" t="s">
        <v>50</v>
      </c>
      <c r="D403" s="42" t="s">
        <v>51</v>
      </c>
      <c r="E403" s="40" t="s">
        <v>2032</v>
      </c>
      <c r="F403" s="43">
        <v>6.079</v>
      </c>
      <c r="G403" s="40">
        <v>8</v>
      </c>
    </row>
    <row r="404" spans="1:7" ht="11.25">
      <c r="A404" s="40">
        <v>1168</v>
      </c>
      <c r="B404" s="41">
        <v>6616</v>
      </c>
      <c r="C404" s="42" t="s">
        <v>52</v>
      </c>
      <c r="D404" s="42" t="s">
        <v>11</v>
      </c>
      <c r="E404" s="40" t="s">
        <v>2032</v>
      </c>
      <c r="F404" s="43">
        <v>4.251</v>
      </c>
      <c r="G404" s="40">
        <v>12</v>
      </c>
    </row>
    <row r="405" spans="1:7" ht="11.25">
      <c r="A405" s="40">
        <v>3696</v>
      </c>
      <c r="B405" s="41">
        <v>6621</v>
      </c>
      <c r="C405" s="42" t="s">
        <v>53</v>
      </c>
      <c r="D405" s="42" t="s">
        <v>2289</v>
      </c>
      <c r="E405" s="40" t="s">
        <v>2037</v>
      </c>
      <c r="F405" s="43">
        <v>18.34</v>
      </c>
      <c r="G405" s="40">
        <v>3</v>
      </c>
    </row>
    <row r="406" spans="1:7" ht="11.25">
      <c r="A406" s="40">
        <v>2733</v>
      </c>
      <c r="B406" s="41">
        <v>6622</v>
      </c>
      <c r="C406" s="42" t="s">
        <v>54</v>
      </c>
      <c r="D406" s="42" t="s">
        <v>2167</v>
      </c>
      <c r="E406" s="40" t="s">
        <v>2037</v>
      </c>
      <c r="F406" s="43">
        <v>8.463</v>
      </c>
      <c r="G406" s="40">
        <v>4</v>
      </c>
    </row>
    <row r="407" spans="1:7" ht="11.25">
      <c r="A407" s="40">
        <v>3567</v>
      </c>
      <c r="B407" s="41">
        <v>6638</v>
      </c>
      <c r="C407" s="42" t="s">
        <v>55</v>
      </c>
      <c r="D407" s="42" t="s">
        <v>56</v>
      </c>
      <c r="E407" s="40" t="s">
        <v>2077</v>
      </c>
      <c r="F407" s="43">
        <v>14.654</v>
      </c>
      <c r="G407" s="40">
        <v>1</v>
      </c>
    </row>
    <row r="408" spans="1:7" ht="11.25">
      <c r="A408" s="40">
        <v>3626</v>
      </c>
      <c r="B408" s="41">
        <v>6642</v>
      </c>
      <c r="C408" s="42" t="s">
        <v>57</v>
      </c>
      <c r="D408" s="42" t="s">
        <v>2142</v>
      </c>
      <c r="E408" s="40" t="s">
        <v>2077</v>
      </c>
      <c r="F408" s="43">
        <v>15.943</v>
      </c>
      <c r="G408" s="40">
        <v>1</v>
      </c>
    </row>
    <row r="409" spans="1:7" ht="11.25">
      <c r="A409" s="40">
        <v>2366</v>
      </c>
      <c r="B409" s="41">
        <v>6643</v>
      </c>
      <c r="C409" s="42" t="s">
        <v>58</v>
      </c>
      <c r="D409" s="42" t="s">
        <v>2142</v>
      </c>
      <c r="E409" s="40" t="s">
        <v>2077</v>
      </c>
      <c r="F409" s="43">
        <v>7.193</v>
      </c>
      <c r="G409" s="40">
        <v>1</v>
      </c>
    </row>
    <row r="410" spans="1:7" ht="11.25">
      <c r="A410" s="40">
        <v>2428</v>
      </c>
      <c r="B410" s="41">
        <v>6664</v>
      </c>
      <c r="C410" s="42" t="s">
        <v>59</v>
      </c>
      <c r="D410" s="42" t="s">
        <v>2028</v>
      </c>
      <c r="E410" s="40" t="s">
        <v>2029</v>
      </c>
      <c r="F410" s="43">
        <v>7.364</v>
      </c>
      <c r="G410" s="40">
        <v>7</v>
      </c>
    </row>
    <row r="411" spans="1:7" ht="11.25">
      <c r="A411" s="40">
        <v>1423</v>
      </c>
      <c r="B411" s="41">
        <v>6677</v>
      </c>
      <c r="C411" s="42" t="s">
        <v>60</v>
      </c>
      <c r="D411" s="42" t="s">
        <v>2167</v>
      </c>
      <c r="E411" s="40" t="s">
        <v>2037</v>
      </c>
      <c r="F411" s="43">
        <v>4.815</v>
      </c>
      <c r="G411" s="40">
        <v>11</v>
      </c>
    </row>
    <row r="412" spans="1:7" ht="11.25">
      <c r="A412" s="40">
        <v>1323</v>
      </c>
      <c r="B412" s="41">
        <v>6693</v>
      </c>
      <c r="C412" s="42" t="s">
        <v>61</v>
      </c>
      <c r="D412" s="42" t="s">
        <v>2501</v>
      </c>
      <c r="E412" s="40" t="s">
        <v>2227</v>
      </c>
      <c r="F412" s="43">
        <v>4.576</v>
      </c>
      <c r="G412" s="40">
        <v>6</v>
      </c>
    </row>
    <row r="413" spans="1:7" ht="11.25">
      <c r="A413" s="40">
        <v>3211</v>
      </c>
      <c r="B413" s="41">
        <v>6711</v>
      </c>
      <c r="C413" s="42" t="s">
        <v>62</v>
      </c>
      <c r="D413" s="42" t="s">
        <v>2301</v>
      </c>
      <c r="E413" s="40" t="s">
        <v>2227</v>
      </c>
      <c r="F413" s="43">
        <v>10.816</v>
      </c>
      <c r="G413" s="40">
        <v>1</v>
      </c>
    </row>
    <row r="414" spans="1:7" ht="11.25">
      <c r="A414" s="40">
        <v>1412</v>
      </c>
      <c r="B414" s="41">
        <v>6721</v>
      </c>
      <c r="C414" s="42" t="s">
        <v>63</v>
      </c>
      <c r="D414" s="42" t="s">
        <v>64</v>
      </c>
      <c r="E414" s="40" t="s">
        <v>2032</v>
      </c>
      <c r="F414" s="43">
        <v>4.786</v>
      </c>
      <c r="G414" s="40">
        <v>7</v>
      </c>
    </row>
    <row r="415" spans="1:7" ht="11.25">
      <c r="A415" s="40">
        <v>3441</v>
      </c>
      <c r="B415" s="41">
        <v>6728</v>
      </c>
      <c r="C415" s="42" t="s">
        <v>65</v>
      </c>
      <c r="D415" s="42" t="s">
        <v>2294</v>
      </c>
      <c r="E415" s="40" t="s">
        <v>2063</v>
      </c>
      <c r="F415" s="43">
        <v>12.68</v>
      </c>
      <c r="G415" s="40">
        <v>1</v>
      </c>
    </row>
    <row r="416" spans="1:7" ht="11.25">
      <c r="A416" s="40">
        <v>2894</v>
      </c>
      <c r="B416" s="41">
        <v>6732</v>
      </c>
      <c r="C416" s="42" t="s">
        <v>66</v>
      </c>
      <c r="D416" s="42" t="s">
        <v>2468</v>
      </c>
      <c r="E416" s="40" t="s">
        <v>2063</v>
      </c>
      <c r="F416" s="43">
        <v>9.125</v>
      </c>
      <c r="G416" s="40">
        <v>3</v>
      </c>
    </row>
    <row r="417" spans="1:7" ht="11.25">
      <c r="A417" s="40">
        <v>2201</v>
      </c>
      <c r="B417" s="41">
        <v>6737</v>
      </c>
      <c r="C417" s="42" t="s">
        <v>67</v>
      </c>
      <c r="D417" s="42" t="s">
        <v>2468</v>
      </c>
      <c r="E417" s="40" t="s">
        <v>2063</v>
      </c>
      <c r="F417" s="43">
        <v>6.739</v>
      </c>
      <c r="G417" s="40">
        <v>7</v>
      </c>
    </row>
    <row r="418" spans="1:7" ht="11.25">
      <c r="A418" s="40">
        <v>1598</v>
      </c>
      <c r="B418" s="41">
        <v>6767</v>
      </c>
      <c r="C418" s="42" t="s">
        <v>68</v>
      </c>
      <c r="D418" s="42" t="s">
        <v>69</v>
      </c>
      <c r="E418" s="40" t="s">
        <v>2037</v>
      </c>
      <c r="F418" s="43">
        <v>5.233</v>
      </c>
      <c r="G418" s="40">
        <v>8</v>
      </c>
    </row>
    <row r="419" spans="1:7" ht="11.25">
      <c r="A419" s="40">
        <v>2684</v>
      </c>
      <c r="B419" s="41">
        <v>6770</v>
      </c>
      <c r="C419" s="42" t="s">
        <v>70</v>
      </c>
      <c r="D419" s="42" t="s">
        <v>71</v>
      </c>
      <c r="E419" s="40" t="s">
        <v>2056</v>
      </c>
      <c r="F419" s="43">
        <v>8.28</v>
      </c>
      <c r="G419" s="40">
        <v>4</v>
      </c>
    </row>
    <row r="420" spans="1:7" ht="11.25">
      <c r="A420" s="40">
        <v>176</v>
      </c>
      <c r="B420" s="41">
        <v>6796</v>
      </c>
      <c r="C420" s="42" t="s">
        <v>72</v>
      </c>
      <c r="D420" s="42" t="s">
        <v>2122</v>
      </c>
      <c r="E420" s="40" t="s">
        <v>2077</v>
      </c>
      <c r="F420" s="43">
        <v>2.044</v>
      </c>
      <c r="G420" s="40">
        <v>8</v>
      </c>
    </row>
    <row r="421" spans="1:7" ht="11.25">
      <c r="A421" s="40">
        <v>3443</v>
      </c>
      <c r="B421" s="41">
        <v>6809</v>
      </c>
      <c r="C421" s="42" t="s">
        <v>73</v>
      </c>
      <c r="D421" s="42" t="s">
        <v>2310</v>
      </c>
      <c r="E421" s="40" t="s">
        <v>2077</v>
      </c>
      <c r="F421" s="43">
        <v>12.686</v>
      </c>
      <c r="G421" s="40">
        <v>1</v>
      </c>
    </row>
    <row r="422" spans="1:7" ht="11.25">
      <c r="A422" s="40">
        <v>388</v>
      </c>
      <c r="B422" s="41">
        <v>6838</v>
      </c>
      <c r="C422" s="42" t="s">
        <v>74</v>
      </c>
      <c r="D422" s="42" t="s">
        <v>2072</v>
      </c>
      <c r="E422" s="40" t="s">
        <v>2037</v>
      </c>
      <c r="F422" s="43">
        <v>2.633</v>
      </c>
      <c r="G422" s="40">
        <v>10</v>
      </c>
    </row>
    <row r="423" spans="1:7" ht="11.25">
      <c r="A423" s="40">
        <v>2419</v>
      </c>
      <c r="B423" s="41">
        <v>6843</v>
      </c>
      <c r="C423" s="42" t="s">
        <v>75</v>
      </c>
      <c r="D423" s="42" t="s">
        <v>2369</v>
      </c>
      <c r="E423" s="40" t="s">
        <v>2032</v>
      </c>
      <c r="F423" s="43">
        <v>7.337</v>
      </c>
      <c r="G423" s="40">
        <v>8</v>
      </c>
    </row>
    <row r="424" spans="1:7" ht="11.25">
      <c r="A424" s="40">
        <v>3368</v>
      </c>
      <c r="B424" s="41">
        <v>6861</v>
      </c>
      <c r="C424" s="42" t="s">
        <v>76</v>
      </c>
      <c r="D424" s="42" t="s">
        <v>77</v>
      </c>
      <c r="E424" s="40" t="s">
        <v>2032</v>
      </c>
      <c r="F424" s="43">
        <v>12</v>
      </c>
      <c r="G424" s="40">
        <v>1</v>
      </c>
    </row>
    <row r="425" spans="1:7" ht="11.25">
      <c r="A425" s="40">
        <v>720</v>
      </c>
      <c r="B425" s="41">
        <v>6879</v>
      </c>
      <c r="C425" s="42" t="s">
        <v>78</v>
      </c>
      <c r="D425" s="42" t="s">
        <v>2241</v>
      </c>
      <c r="E425" s="40" t="s">
        <v>2053</v>
      </c>
      <c r="F425" s="43">
        <v>3.339</v>
      </c>
      <c r="G425" s="40">
        <v>5</v>
      </c>
    </row>
    <row r="426" spans="1:7" ht="11.25">
      <c r="A426" s="40">
        <v>1249</v>
      </c>
      <c r="B426" s="41">
        <v>6893</v>
      </c>
      <c r="C426" s="42" t="s">
        <v>79</v>
      </c>
      <c r="D426" s="42" t="s">
        <v>2122</v>
      </c>
      <c r="E426" s="40" t="s">
        <v>2077</v>
      </c>
      <c r="F426" s="43">
        <v>4.443</v>
      </c>
      <c r="G426" s="40">
        <v>1</v>
      </c>
    </row>
    <row r="427" spans="1:7" ht="11.25">
      <c r="A427" s="40">
        <v>3536</v>
      </c>
      <c r="B427" s="41">
        <v>6897</v>
      </c>
      <c r="C427" s="42" t="s">
        <v>80</v>
      </c>
      <c r="D427" s="42" t="s">
        <v>2055</v>
      </c>
      <c r="E427" s="40" t="s">
        <v>2056</v>
      </c>
      <c r="F427" s="43">
        <v>14.193</v>
      </c>
      <c r="G427" s="40">
        <v>3</v>
      </c>
    </row>
    <row r="428" spans="1:7" ht="11.25">
      <c r="A428" s="40">
        <v>897</v>
      </c>
      <c r="B428" s="41">
        <v>6905</v>
      </c>
      <c r="C428" s="42" t="s">
        <v>81</v>
      </c>
      <c r="D428" s="42" t="s">
        <v>2158</v>
      </c>
      <c r="E428" s="40" t="s">
        <v>2032</v>
      </c>
      <c r="F428" s="43">
        <v>3.71</v>
      </c>
      <c r="G428" s="40">
        <v>11</v>
      </c>
    </row>
    <row r="429" spans="1:7" ht="11.25">
      <c r="A429" s="40">
        <v>1188</v>
      </c>
      <c r="B429" s="41">
        <v>6911</v>
      </c>
      <c r="C429" s="42" t="s">
        <v>82</v>
      </c>
      <c r="D429" s="42" t="s">
        <v>83</v>
      </c>
      <c r="E429" s="40" t="s">
        <v>2032</v>
      </c>
      <c r="F429" s="43">
        <v>4.309</v>
      </c>
      <c r="G429" s="40">
        <v>7</v>
      </c>
    </row>
    <row r="430" spans="1:7" ht="11.25">
      <c r="A430" s="40">
        <v>3146</v>
      </c>
      <c r="B430" s="41">
        <v>7064</v>
      </c>
      <c r="C430" s="42" t="s">
        <v>84</v>
      </c>
      <c r="D430" s="42" t="s">
        <v>85</v>
      </c>
      <c r="E430" s="40" t="s">
        <v>2032</v>
      </c>
      <c r="F430" s="43">
        <v>10.406</v>
      </c>
      <c r="G430" s="40">
        <v>6</v>
      </c>
    </row>
    <row r="431" spans="1:7" ht="11.25">
      <c r="A431" s="40">
        <v>2605</v>
      </c>
      <c r="B431" s="41">
        <v>7069</v>
      </c>
      <c r="C431" s="42" t="s">
        <v>86</v>
      </c>
      <c r="D431" s="42" t="s">
        <v>2160</v>
      </c>
      <c r="E431" s="40" t="s">
        <v>2032</v>
      </c>
      <c r="F431" s="43">
        <v>7.946</v>
      </c>
      <c r="G431" s="40">
        <v>6</v>
      </c>
    </row>
    <row r="432" spans="1:7" ht="11.25">
      <c r="A432" s="40">
        <v>2083</v>
      </c>
      <c r="B432" s="41">
        <v>7070</v>
      </c>
      <c r="C432" s="42" t="s">
        <v>87</v>
      </c>
      <c r="D432" s="42" t="s">
        <v>2369</v>
      </c>
      <c r="E432" s="40" t="s">
        <v>2032</v>
      </c>
      <c r="F432" s="43">
        <v>6.44</v>
      </c>
      <c r="G432" s="40">
        <v>5</v>
      </c>
    </row>
    <row r="433" spans="1:7" ht="11.25">
      <c r="A433" s="40">
        <v>1275</v>
      </c>
      <c r="B433" s="41">
        <v>7074</v>
      </c>
      <c r="C433" s="42" t="s">
        <v>88</v>
      </c>
      <c r="D433" s="42" t="s">
        <v>11</v>
      </c>
      <c r="E433" s="40" t="s">
        <v>2032</v>
      </c>
      <c r="F433" s="43">
        <v>4.487</v>
      </c>
      <c r="G433" s="40">
        <v>9</v>
      </c>
    </row>
    <row r="434" spans="1:7" ht="11.25">
      <c r="A434" s="40">
        <v>2952</v>
      </c>
      <c r="B434" s="41">
        <v>7078</v>
      </c>
      <c r="C434" s="42" t="s">
        <v>89</v>
      </c>
      <c r="D434" s="42" t="s">
        <v>2154</v>
      </c>
      <c r="E434" s="40" t="s">
        <v>2032</v>
      </c>
      <c r="F434" s="43">
        <v>9.405</v>
      </c>
      <c r="G434" s="40">
        <v>3</v>
      </c>
    </row>
    <row r="435" spans="1:7" ht="11.25">
      <c r="A435" s="40">
        <v>2325</v>
      </c>
      <c r="B435" s="41">
        <v>7088</v>
      </c>
      <c r="C435" s="42" t="s">
        <v>90</v>
      </c>
      <c r="D435" s="42" t="s">
        <v>2194</v>
      </c>
      <c r="E435" s="40" t="s">
        <v>2032</v>
      </c>
      <c r="F435" s="43">
        <v>7.071</v>
      </c>
      <c r="G435" s="40">
        <v>5</v>
      </c>
    </row>
    <row r="436" spans="1:7" ht="11.25">
      <c r="A436" s="40">
        <v>1712</v>
      </c>
      <c r="B436" s="41">
        <v>7524</v>
      </c>
      <c r="C436" s="42" t="s">
        <v>91</v>
      </c>
      <c r="D436" s="42" t="s">
        <v>2408</v>
      </c>
      <c r="E436" s="40" t="s">
        <v>2032</v>
      </c>
      <c r="F436" s="43">
        <v>5.497</v>
      </c>
      <c r="G436" s="40">
        <v>7</v>
      </c>
    </row>
    <row r="437" spans="1:7" ht="11.25">
      <c r="A437" s="40">
        <v>505</v>
      </c>
      <c r="B437" s="41">
        <v>8613</v>
      </c>
      <c r="C437" s="42" t="s">
        <v>92</v>
      </c>
      <c r="D437" s="42" t="s">
        <v>2405</v>
      </c>
      <c r="E437" s="40" t="s">
        <v>2068</v>
      </c>
      <c r="F437" s="43">
        <v>2.897</v>
      </c>
      <c r="G437" s="40">
        <v>7</v>
      </c>
    </row>
    <row r="438" spans="1:7" ht="11.25">
      <c r="A438" s="40">
        <v>1960</v>
      </c>
      <c r="B438" s="41">
        <v>8706</v>
      </c>
      <c r="C438" s="42" t="s">
        <v>93</v>
      </c>
      <c r="D438" s="42" t="s">
        <v>2323</v>
      </c>
      <c r="E438" s="40" t="s">
        <v>2032</v>
      </c>
      <c r="F438" s="43">
        <v>6.088</v>
      </c>
      <c r="G438" s="40">
        <v>6</v>
      </c>
    </row>
    <row r="439" spans="1:7" ht="11.25">
      <c r="A439" s="40">
        <v>1163</v>
      </c>
      <c r="B439" s="41">
        <v>9033</v>
      </c>
      <c r="C439" s="42" t="s">
        <v>94</v>
      </c>
      <c r="D439" s="42" t="s">
        <v>2099</v>
      </c>
      <c r="E439" s="40" t="s">
        <v>2053</v>
      </c>
      <c r="F439" s="43">
        <v>4.246</v>
      </c>
      <c r="G439" s="40">
        <v>13</v>
      </c>
    </row>
    <row r="440" spans="1:7" ht="11.25">
      <c r="A440" s="40">
        <v>351</v>
      </c>
      <c r="B440" s="41">
        <v>9197</v>
      </c>
      <c r="C440" s="42" t="s">
        <v>95</v>
      </c>
      <c r="D440" s="42" t="s">
        <v>6</v>
      </c>
      <c r="E440" s="40" t="s">
        <v>2032</v>
      </c>
      <c r="F440" s="43">
        <v>2.556</v>
      </c>
      <c r="G440" s="40">
        <v>6</v>
      </c>
    </row>
    <row r="441" spans="1:7" ht="11.25">
      <c r="A441" s="40">
        <v>455</v>
      </c>
      <c r="B441" s="41">
        <v>9296</v>
      </c>
      <c r="C441" s="42" t="s">
        <v>96</v>
      </c>
      <c r="D441" s="42" t="s">
        <v>64</v>
      </c>
      <c r="E441" s="40" t="s">
        <v>2032</v>
      </c>
      <c r="F441" s="43">
        <v>2.783</v>
      </c>
      <c r="G441" s="40">
        <v>8</v>
      </c>
    </row>
    <row r="442" spans="1:7" ht="11.25">
      <c r="A442" s="40">
        <v>1644</v>
      </c>
      <c r="B442" s="41">
        <v>9298</v>
      </c>
      <c r="C442" s="42" t="s">
        <v>97</v>
      </c>
      <c r="D442" s="42" t="s">
        <v>64</v>
      </c>
      <c r="E442" s="40" t="s">
        <v>2032</v>
      </c>
      <c r="F442" s="43">
        <v>5.339</v>
      </c>
      <c r="G442" s="40">
        <v>6</v>
      </c>
    </row>
    <row r="443" spans="1:7" ht="11.25">
      <c r="A443" s="40">
        <v>2043</v>
      </c>
      <c r="B443" s="41">
        <v>9365</v>
      </c>
      <c r="C443" s="42" t="s">
        <v>98</v>
      </c>
      <c r="D443" s="42" t="s">
        <v>36</v>
      </c>
      <c r="E443" s="40" t="s">
        <v>2032</v>
      </c>
      <c r="F443" s="43">
        <v>6.333</v>
      </c>
      <c r="G443" s="40">
        <v>1</v>
      </c>
    </row>
    <row r="444" spans="1:7" ht="11.25">
      <c r="A444" s="40">
        <v>1084</v>
      </c>
      <c r="B444" s="41">
        <v>9377</v>
      </c>
      <c r="C444" s="42" t="s">
        <v>99</v>
      </c>
      <c r="D444" s="42" t="s">
        <v>100</v>
      </c>
      <c r="E444" s="40" t="s">
        <v>2037</v>
      </c>
      <c r="F444" s="43">
        <v>4.091</v>
      </c>
      <c r="G444" s="40">
        <v>2</v>
      </c>
    </row>
    <row r="445" spans="1:7" ht="11.25">
      <c r="A445" s="40">
        <v>1280</v>
      </c>
      <c r="B445" s="41">
        <v>9449</v>
      </c>
      <c r="C445" s="42" t="s">
        <v>101</v>
      </c>
      <c r="D445" s="42" t="s">
        <v>102</v>
      </c>
      <c r="E445" s="40" t="s">
        <v>2063</v>
      </c>
      <c r="F445" s="43">
        <v>4.496</v>
      </c>
      <c r="G445" s="40">
        <v>9</v>
      </c>
    </row>
    <row r="446" spans="1:7" ht="11.25">
      <c r="A446" s="40">
        <v>1021</v>
      </c>
      <c r="B446" s="41">
        <v>9558</v>
      </c>
      <c r="C446" s="42" t="s">
        <v>103</v>
      </c>
      <c r="D446" s="42" t="s">
        <v>2206</v>
      </c>
      <c r="E446" s="40" t="s">
        <v>2029</v>
      </c>
      <c r="F446" s="43">
        <v>3.962</v>
      </c>
      <c r="G446" s="40">
        <v>7</v>
      </c>
    </row>
    <row r="447" spans="1:7" ht="11.25">
      <c r="A447" s="40">
        <v>1075</v>
      </c>
      <c r="B447" s="41">
        <v>9710</v>
      </c>
      <c r="C447" s="42" t="s">
        <v>104</v>
      </c>
      <c r="D447" s="42" t="s">
        <v>2344</v>
      </c>
      <c r="E447" s="40" t="s">
        <v>2029</v>
      </c>
      <c r="F447" s="43">
        <v>4.076</v>
      </c>
      <c r="G447" s="40">
        <v>5</v>
      </c>
    </row>
    <row r="448" spans="1:7" ht="11.25">
      <c r="A448" s="40">
        <v>1431</v>
      </c>
      <c r="B448" s="41">
        <v>9739</v>
      </c>
      <c r="C448" s="42" t="s">
        <v>105</v>
      </c>
      <c r="D448" s="42" t="s">
        <v>106</v>
      </c>
      <c r="E448" s="40" t="s">
        <v>2053</v>
      </c>
      <c r="F448" s="43">
        <v>4.833</v>
      </c>
      <c r="G448" s="40">
        <v>1</v>
      </c>
    </row>
    <row r="449" spans="1:7" ht="11.25">
      <c r="A449" s="40">
        <v>117</v>
      </c>
      <c r="B449" s="41">
        <v>9823</v>
      </c>
      <c r="C449" s="42" t="s">
        <v>107</v>
      </c>
      <c r="D449" s="42" t="s">
        <v>2147</v>
      </c>
      <c r="E449" s="40" t="s">
        <v>2032</v>
      </c>
      <c r="F449" s="43">
        <v>1.786</v>
      </c>
      <c r="G449" s="40">
        <v>10</v>
      </c>
    </row>
    <row r="450" spans="1:7" ht="11.25">
      <c r="A450" s="40">
        <v>562</v>
      </c>
      <c r="B450" s="41">
        <v>9959</v>
      </c>
      <c r="C450" s="42" t="s">
        <v>108</v>
      </c>
      <c r="D450" s="42" t="s">
        <v>2354</v>
      </c>
      <c r="E450" s="40" t="s">
        <v>2053</v>
      </c>
      <c r="F450" s="43">
        <v>3.023</v>
      </c>
      <c r="G450" s="40">
        <v>12</v>
      </c>
    </row>
    <row r="451" spans="1:7" ht="11.25">
      <c r="A451" s="40">
        <v>2049</v>
      </c>
      <c r="B451" s="41">
        <v>10087</v>
      </c>
      <c r="C451" s="42" t="s">
        <v>109</v>
      </c>
      <c r="D451" s="42" t="s">
        <v>2369</v>
      </c>
      <c r="E451" s="40" t="s">
        <v>2032</v>
      </c>
      <c r="F451" s="43">
        <v>6.341</v>
      </c>
      <c r="G451" s="40">
        <v>7</v>
      </c>
    </row>
    <row r="452" spans="1:7" ht="11.25">
      <c r="A452" s="40">
        <v>147</v>
      </c>
      <c r="B452" s="41">
        <v>10099</v>
      </c>
      <c r="C452" s="42" t="s">
        <v>110</v>
      </c>
      <c r="D452" s="42" t="s">
        <v>111</v>
      </c>
      <c r="E452" s="40" t="s">
        <v>2032</v>
      </c>
      <c r="F452" s="43">
        <v>1.918</v>
      </c>
      <c r="G452" s="40">
        <v>12</v>
      </c>
    </row>
    <row r="453" spans="1:7" ht="11.25">
      <c r="A453" s="40">
        <v>323</v>
      </c>
      <c r="B453" s="41">
        <v>10165</v>
      </c>
      <c r="C453" s="42" t="s">
        <v>2330</v>
      </c>
      <c r="D453" s="42" t="s">
        <v>112</v>
      </c>
      <c r="E453" s="40" t="s">
        <v>2077</v>
      </c>
      <c r="F453" s="43">
        <v>2.503</v>
      </c>
      <c r="G453" s="40">
        <v>9</v>
      </c>
    </row>
    <row r="454" spans="1:7" ht="11.25">
      <c r="A454" s="40">
        <v>913</v>
      </c>
      <c r="B454" s="41">
        <v>10260</v>
      </c>
      <c r="C454" s="42" t="s">
        <v>113</v>
      </c>
      <c r="D454" s="42" t="s">
        <v>114</v>
      </c>
      <c r="E454" s="40" t="s">
        <v>2125</v>
      </c>
      <c r="F454" s="43">
        <v>3.74</v>
      </c>
      <c r="G454" s="40">
        <v>11</v>
      </c>
    </row>
    <row r="455" spans="1:7" ht="11.25">
      <c r="A455" s="40">
        <v>949</v>
      </c>
      <c r="B455" s="41">
        <v>10311</v>
      </c>
      <c r="C455" s="42" t="s">
        <v>115</v>
      </c>
      <c r="D455" s="42" t="s">
        <v>116</v>
      </c>
      <c r="E455" s="40" t="s">
        <v>2032</v>
      </c>
      <c r="F455" s="43">
        <v>3.803</v>
      </c>
      <c r="G455" s="40">
        <v>12</v>
      </c>
    </row>
    <row r="456" spans="1:7" ht="11.25">
      <c r="A456" s="40">
        <v>2279</v>
      </c>
      <c r="B456" s="41">
        <v>10397</v>
      </c>
      <c r="C456" s="42" t="s">
        <v>117</v>
      </c>
      <c r="D456" s="42" t="s">
        <v>2405</v>
      </c>
      <c r="E456" s="40" t="s">
        <v>2068</v>
      </c>
      <c r="F456" s="43">
        <v>6.937</v>
      </c>
      <c r="G456" s="40">
        <v>5</v>
      </c>
    </row>
    <row r="457" spans="1:7" ht="11.25">
      <c r="A457" s="40">
        <v>3099</v>
      </c>
      <c r="B457" s="41">
        <v>10502</v>
      </c>
      <c r="C457" s="42" t="s">
        <v>118</v>
      </c>
      <c r="D457" s="42" t="s">
        <v>2519</v>
      </c>
      <c r="E457" s="40" t="s">
        <v>2125</v>
      </c>
      <c r="F457" s="43">
        <v>10.144</v>
      </c>
      <c r="G457" s="40">
        <v>1</v>
      </c>
    </row>
    <row r="458" spans="1:7" ht="11.25">
      <c r="A458" s="40">
        <v>397</v>
      </c>
      <c r="B458" s="41">
        <v>10566</v>
      </c>
      <c r="C458" s="42" t="s">
        <v>119</v>
      </c>
      <c r="D458" s="42" t="s">
        <v>2117</v>
      </c>
      <c r="E458" s="40" t="s">
        <v>2053</v>
      </c>
      <c r="F458" s="43">
        <v>2.658</v>
      </c>
      <c r="G458" s="40">
        <v>10</v>
      </c>
    </row>
    <row r="459" spans="1:7" ht="11.25">
      <c r="A459" s="40">
        <v>126</v>
      </c>
      <c r="B459" s="41">
        <v>10586</v>
      </c>
      <c r="C459" s="42" t="s">
        <v>120</v>
      </c>
      <c r="D459" s="42" t="s">
        <v>112</v>
      </c>
      <c r="E459" s="40" t="s">
        <v>2077</v>
      </c>
      <c r="F459" s="43">
        <v>1.83</v>
      </c>
      <c r="G459" s="40">
        <v>7</v>
      </c>
    </row>
    <row r="460" spans="1:7" ht="11.25">
      <c r="A460" s="40">
        <v>2494</v>
      </c>
      <c r="B460" s="41">
        <v>10650</v>
      </c>
      <c r="C460" s="42" t="s">
        <v>121</v>
      </c>
      <c r="D460" s="42" t="s">
        <v>122</v>
      </c>
      <c r="E460" s="40" t="s">
        <v>2032</v>
      </c>
      <c r="F460" s="43">
        <v>7.557</v>
      </c>
      <c r="G460" s="40">
        <v>6</v>
      </c>
    </row>
    <row r="461" spans="1:7" ht="11.25">
      <c r="A461" s="40">
        <v>19</v>
      </c>
      <c r="B461" s="41">
        <v>10662</v>
      </c>
      <c r="C461" s="42" t="s">
        <v>123</v>
      </c>
      <c r="D461" s="42" t="s">
        <v>2216</v>
      </c>
      <c r="E461" s="40" t="s">
        <v>2097</v>
      </c>
      <c r="F461" s="43">
        <v>1.122</v>
      </c>
      <c r="G461" s="40">
        <v>12</v>
      </c>
    </row>
    <row r="462" spans="1:7" ht="11.25">
      <c r="A462" s="40">
        <v>935</v>
      </c>
      <c r="B462" s="41">
        <v>10721</v>
      </c>
      <c r="C462" s="42" t="s">
        <v>124</v>
      </c>
      <c r="D462" s="42" t="s">
        <v>125</v>
      </c>
      <c r="E462" s="40" t="s">
        <v>2037</v>
      </c>
      <c r="F462" s="43">
        <v>3.773</v>
      </c>
      <c r="G462" s="40">
        <v>8</v>
      </c>
    </row>
    <row r="463" spans="1:7" ht="11.25">
      <c r="A463" s="40">
        <v>1267</v>
      </c>
      <c r="B463" s="41">
        <v>10722</v>
      </c>
      <c r="C463" s="42" t="s">
        <v>126</v>
      </c>
      <c r="D463" s="42" t="s">
        <v>125</v>
      </c>
      <c r="E463" s="40" t="s">
        <v>2037</v>
      </c>
      <c r="F463" s="43">
        <v>4.474</v>
      </c>
      <c r="G463" s="40">
        <v>11</v>
      </c>
    </row>
    <row r="464" spans="1:7" ht="11.25">
      <c r="A464" s="40">
        <v>3054</v>
      </c>
      <c r="B464" s="41">
        <v>10739</v>
      </c>
      <c r="C464" s="42" t="s">
        <v>127</v>
      </c>
      <c r="D464" s="42" t="s">
        <v>2472</v>
      </c>
      <c r="E464" s="40" t="s">
        <v>2053</v>
      </c>
      <c r="F464" s="43">
        <v>9.889</v>
      </c>
      <c r="G464" s="40">
        <v>3</v>
      </c>
    </row>
    <row r="465" spans="1:7" ht="11.25">
      <c r="A465" s="40">
        <v>1395</v>
      </c>
      <c r="B465" s="41">
        <v>10759</v>
      </c>
      <c r="C465" s="42" t="s">
        <v>128</v>
      </c>
      <c r="D465" s="42" t="s">
        <v>2297</v>
      </c>
      <c r="E465" s="40" t="s">
        <v>2032</v>
      </c>
      <c r="F465" s="43">
        <v>4.74</v>
      </c>
      <c r="G465" s="40">
        <v>6</v>
      </c>
    </row>
    <row r="466" spans="1:7" ht="11.25">
      <c r="A466" s="40">
        <v>2286</v>
      </c>
      <c r="B466" s="41">
        <v>10953</v>
      </c>
      <c r="C466" s="42" t="s">
        <v>129</v>
      </c>
      <c r="D466" s="42" t="s">
        <v>2043</v>
      </c>
      <c r="E466" s="40" t="s">
        <v>2032</v>
      </c>
      <c r="F466" s="43">
        <v>6.958</v>
      </c>
      <c r="G466" s="40">
        <v>5</v>
      </c>
    </row>
    <row r="467" spans="1:7" ht="11.25">
      <c r="A467" s="40">
        <v>1093</v>
      </c>
      <c r="B467" s="41">
        <v>11191</v>
      </c>
      <c r="C467" s="42" t="s">
        <v>130</v>
      </c>
      <c r="D467" s="42" t="s">
        <v>2043</v>
      </c>
      <c r="E467" s="40" t="s">
        <v>2032</v>
      </c>
      <c r="F467" s="43">
        <v>4.111</v>
      </c>
      <c r="G467" s="40">
        <v>6</v>
      </c>
    </row>
    <row r="468" spans="1:7" ht="11.25">
      <c r="A468" s="40">
        <v>2088</v>
      </c>
      <c r="B468" s="41">
        <v>11378</v>
      </c>
      <c r="C468" s="42" t="s">
        <v>131</v>
      </c>
      <c r="D468" s="42" t="s">
        <v>2347</v>
      </c>
      <c r="E468" s="40" t="s">
        <v>2032</v>
      </c>
      <c r="F468" s="43">
        <v>6.45</v>
      </c>
      <c r="G468" s="40">
        <v>6</v>
      </c>
    </row>
    <row r="469" spans="1:7" ht="11.25">
      <c r="A469" s="40">
        <v>3353</v>
      </c>
      <c r="B469" s="41">
        <v>11379</v>
      </c>
      <c r="C469" s="42" t="s">
        <v>132</v>
      </c>
      <c r="D469" s="42" t="s">
        <v>2274</v>
      </c>
      <c r="E469" s="40" t="s">
        <v>2032</v>
      </c>
      <c r="F469" s="43">
        <v>11.788</v>
      </c>
      <c r="G469" s="40">
        <v>2</v>
      </c>
    </row>
    <row r="470" spans="1:7" ht="11.25">
      <c r="A470" s="40">
        <v>3667</v>
      </c>
      <c r="B470" s="41">
        <v>11501</v>
      </c>
      <c r="C470" s="42" t="s">
        <v>133</v>
      </c>
      <c r="D470" s="42" t="s">
        <v>2043</v>
      </c>
      <c r="E470" s="40" t="s">
        <v>2032</v>
      </c>
      <c r="F470" s="43">
        <v>16.891</v>
      </c>
      <c r="G470" s="40">
        <v>1</v>
      </c>
    </row>
    <row r="471" spans="1:7" ht="11.25">
      <c r="A471" s="40">
        <v>2624</v>
      </c>
      <c r="B471" s="41">
        <v>11502</v>
      </c>
      <c r="C471" s="42" t="s">
        <v>134</v>
      </c>
      <c r="D471" s="42" t="s">
        <v>2043</v>
      </c>
      <c r="E471" s="40" t="s">
        <v>2032</v>
      </c>
      <c r="F471" s="43">
        <v>8.025</v>
      </c>
      <c r="G471" s="40">
        <v>5</v>
      </c>
    </row>
    <row r="472" spans="1:7" ht="11.25">
      <c r="A472" s="40">
        <v>1402</v>
      </c>
      <c r="B472" s="41">
        <v>11666</v>
      </c>
      <c r="C472" s="42" t="s">
        <v>135</v>
      </c>
      <c r="D472" s="42" t="s">
        <v>2216</v>
      </c>
      <c r="E472" s="40" t="s">
        <v>2097</v>
      </c>
      <c r="F472" s="43">
        <v>4.752</v>
      </c>
      <c r="G472" s="40">
        <v>3</v>
      </c>
    </row>
    <row r="473" spans="1:7" ht="11.25">
      <c r="A473" s="40">
        <v>73</v>
      </c>
      <c r="B473" s="41">
        <v>12064</v>
      </c>
      <c r="C473" s="42" t="s">
        <v>136</v>
      </c>
      <c r="D473" s="42" t="s">
        <v>2173</v>
      </c>
      <c r="E473" s="40" t="s">
        <v>2097</v>
      </c>
      <c r="F473" s="43">
        <v>1.55</v>
      </c>
      <c r="G473" s="40">
        <v>5</v>
      </c>
    </row>
    <row r="474" spans="1:7" ht="11.25">
      <c r="A474" s="40">
        <v>752</v>
      </c>
      <c r="B474" s="41">
        <v>12100</v>
      </c>
      <c r="C474" s="42" t="s">
        <v>137</v>
      </c>
      <c r="D474" s="42" t="s">
        <v>2216</v>
      </c>
      <c r="E474" s="40" t="s">
        <v>2097</v>
      </c>
      <c r="F474" s="43">
        <v>3.385</v>
      </c>
      <c r="G474" s="40">
        <v>4</v>
      </c>
    </row>
    <row r="475" spans="1:7" ht="11.25">
      <c r="A475" s="40">
        <v>3175</v>
      </c>
      <c r="B475" s="41">
        <v>12305</v>
      </c>
      <c r="C475" s="42" t="s">
        <v>138</v>
      </c>
      <c r="D475" s="42" t="s">
        <v>139</v>
      </c>
      <c r="E475" s="40" t="s">
        <v>2032</v>
      </c>
      <c r="F475" s="43">
        <v>10.557</v>
      </c>
      <c r="G475" s="40">
        <v>4</v>
      </c>
    </row>
    <row r="476" spans="1:7" ht="11.25">
      <c r="A476" s="40">
        <v>1921</v>
      </c>
      <c r="B476" s="41">
        <v>12405</v>
      </c>
      <c r="C476" s="42" t="s">
        <v>140</v>
      </c>
      <c r="D476" s="42" t="s">
        <v>2081</v>
      </c>
      <c r="E476" s="40" t="s">
        <v>2077</v>
      </c>
      <c r="F476" s="43">
        <v>6.014</v>
      </c>
      <c r="G476" s="40">
        <v>4</v>
      </c>
    </row>
    <row r="477" spans="1:7" ht="11.25">
      <c r="A477" s="40">
        <v>1953</v>
      </c>
      <c r="B477" s="41">
        <v>12431</v>
      </c>
      <c r="C477" s="42" t="s">
        <v>141</v>
      </c>
      <c r="D477" s="42" t="s">
        <v>142</v>
      </c>
      <c r="E477" s="40" t="s">
        <v>2063</v>
      </c>
      <c r="F477" s="43">
        <v>6.073</v>
      </c>
      <c r="G477" s="40">
        <v>6</v>
      </c>
    </row>
    <row r="478" spans="1:7" ht="11.25">
      <c r="A478" s="40">
        <v>1364</v>
      </c>
      <c r="B478" s="41">
        <v>12502</v>
      </c>
      <c r="C478" s="42" t="s">
        <v>143</v>
      </c>
      <c r="D478" s="42" t="s">
        <v>2160</v>
      </c>
      <c r="E478" s="40" t="s">
        <v>2032</v>
      </c>
      <c r="F478" s="43">
        <v>4.669</v>
      </c>
      <c r="G478" s="40">
        <v>3</v>
      </c>
    </row>
    <row r="479" spans="1:7" ht="11.25">
      <c r="A479" s="40">
        <v>1250</v>
      </c>
      <c r="B479" s="41">
        <v>12503</v>
      </c>
      <c r="C479" s="42" t="s">
        <v>144</v>
      </c>
      <c r="D479" s="42" t="s">
        <v>2160</v>
      </c>
      <c r="E479" s="40" t="s">
        <v>2032</v>
      </c>
      <c r="F479" s="43">
        <v>4.447</v>
      </c>
      <c r="G479" s="40">
        <v>6</v>
      </c>
    </row>
    <row r="480" spans="1:7" ht="11.25">
      <c r="A480" s="40">
        <v>2623</v>
      </c>
      <c r="B480" s="41">
        <v>12529</v>
      </c>
      <c r="C480" s="42" t="s">
        <v>145</v>
      </c>
      <c r="D480" s="42" t="s">
        <v>2074</v>
      </c>
      <c r="E480" s="40" t="s">
        <v>2032</v>
      </c>
      <c r="F480" s="43">
        <v>8.018</v>
      </c>
      <c r="G480" s="40">
        <v>8</v>
      </c>
    </row>
    <row r="481" spans="1:7" ht="11.25">
      <c r="A481" s="40">
        <v>1482</v>
      </c>
      <c r="B481" s="41">
        <v>12553</v>
      </c>
      <c r="C481" s="42" t="s">
        <v>146</v>
      </c>
      <c r="D481" s="42" t="s">
        <v>2519</v>
      </c>
      <c r="E481" s="40" t="s">
        <v>2125</v>
      </c>
      <c r="F481" s="43">
        <v>4.926</v>
      </c>
      <c r="G481" s="40">
        <v>6</v>
      </c>
    </row>
    <row r="482" spans="1:7" ht="11.25">
      <c r="A482" s="40">
        <v>3351</v>
      </c>
      <c r="B482" s="41">
        <v>12605</v>
      </c>
      <c r="C482" s="42" t="s">
        <v>147</v>
      </c>
      <c r="D482" s="42" t="s">
        <v>2274</v>
      </c>
      <c r="E482" s="40" t="s">
        <v>2032</v>
      </c>
      <c r="F482" s="43">
        <v>11.764</v>
      </c>
      <c r="G482" s="40">
        <v>1</v>
      </c>
    </row>
    <row r="483" spans="1:7" ht="11.25">
      <c r="A483" s="40">
        <v>1722</v>
      </c>
      <c r="B483" s="41">
        <v>12780</v>
      </c>
      <c r="C483" s="42" t="s">
        <v>148</v>
      </c>
      <c r="D483" s="42" t="s">
        <v>2031</v>
      </c>
      <c r="E483" s="40" t="s">
        <v>2032</v>
      </c>
      <c r="F483" s="43">
        <v>5.507</v>
      </c>
      <c r="G483" s="40">
        <v>5</v>
      </c>
    </row>
    <row r="484" spans="1:7" ht="11.25">
      <c r="A484" s="40">
        <v>568</v>
      </c>
      <c r="B484" s="41">
        <v>12781</v>
      </c>
      <c r="C484" s="42" t="s">
        <v>149</v>
      </c>
      <c r="D484" s="42" t="s">
        <v>2031</v>
      </c>
      <c r="E484" s="40" t="s">
        <v>2032</v>
      </c>
      <c r="F484" s="43">
        <v>3.034</v>
      </c>
      <c r="G484" s="40">
        <v>6</v>
      </c>
    </row>
    <row r="485" spans="1:7" ht="11.25">
      <c r="A485" s="40">
        <v>788</v>
      </c>
      <c r="B485" s="41">
        <v>12789</v>
      </c>
      <c r="C485" s="42" t="s">
        <v>150</v>
      </c>
      <c r="D485" s="42" t="s">
        <v>2052</v>
      </c>
      <c r="E485" s="40" t="s">
        <v>2053</v>
      </c>
      <c r="F485" s="43">
        <v>3.452</v>
      </c>
      <c r="G485" s="40">
        <v>13</v>
      </c>
    </row>
    <row r="486" spans="1:7" ht="11.25">
      <c r="A486" s="40">
        <v>1703</v>
      </c>
      <c r="B486" s="41">
        <v>12835</v>
      </c>
      <c r="C486" s="42" t="s">
        <v>151</v>
      </c>
      <c r="D486" s="42" t="s">
        <v>2173</v>
      </c>
      <c r="E486" s="40" t="s">
        <v>2097</v>
      </c>
      <c r="F486" s="43">
        <v>5.467</v>
      </c>
      <c r="G486" s="40">
        <v>4</v>
      </c>
    </row>
    <row r="487" spans="1:7" ht="11.25">
      <c r="A487" s="40">
        <v>1537</v>
      </c>
      <c r="B487" s="41">
        <v>12839</v>
      </c>
      <c r="C487" s="42" t="s">
        <v>152</v>
      </c>
      <c r="D487" s="42" t="s">
        <v>4</v>
      </c>
      <c r="E487" s="40" t="s">
        <v>2097</v>
      </c>
      <c r="F487" s="43">
        <v>5.092</v>
      </c>
      <c r="G487" s="40">
        <v>4</v>
      </c>
    </row>
    <row r="488" spans="1:7" ht="11.25">
      <c r="A488" s="40">
        <v>3504</v>
      </c>
      <c r="B488" s="41">
        <v>12931</v>
      </c>
      <c r="C488" s="42" t="s">
        <v>153</v>
      </c>
      <c r="D488" s="42" t="s">
        <v>154</v>
      </c>
      <c r="E488" s="40" t="s">
        <v>2032</v>
      </c>
      <c r="F488" s="43">
        <v>13.666</v>
      </c>
      <c r="G488" s="40">
        <v>1</v>
      </c>
    </row>
    <row r="489" spans="1:7" ht="11.25">
      <c r="A489" s="40">
        <v>521</v>
      </c>
      <c r="B489" s="41">
        <v>15754</v>
      </c>
      <c r="C489" s="42" t="s">
        <v>155</v>
      </c>
      <c r="D489" s="42" t="s">
        <v>2408</v>
      </c>
      <c r="E489" s="40" t="s">
        <v>2032</v>
      </c>
      <c r="F489" s="43">
        <v>2.93</v>
      </c>
      <c r="G489" s="40">
        <v>10</v>
      </c>
    </row>
    <row r="490" spans="1:7" ht="11.25">
      <c r="A490" s="40">
        <v>2121</v>
      </c>
      <c r="B490" s="41">
        <v>15797</v>
      </c>
      <c r="C490" s="42" t="s">
        <v>156</v>
      </c>
      <c r="D490" s="42" t="s">
        <v>2408</v>
      </c>
      <c r="E490" s="40" t="s">
        <v>2032</v>
      </c>
      <c r="F490" s="43">
        <v>6.533</v>
      </c>
      <c r="G490" s="40">
        <v>3</v>
      </c>
    </row>
    <row r="491" spans="1:7" ht="11.25">
      <c r="A491" s="40">
        <v>619</v>
      </c>
      <c r="B491" s="41">
        <v>16436</v>
      </c>
      <c r="C491" s="42" t="s">
        <v>157</v>
      </c>
      <c r="D491" s="42" t="s">
        <v>158</v>
      </c>
      <c r="E491" s="40" t="s">
        <v>2068</v>
      </c>
      <c r="F491" s="43">
        <v>3.143</v>
      </c>
      <c r="G491" s="40">
        <v>7</v>
      </c>
    </row>
    <row r="492" spans="1:7" ht="11.25">
      <c r="A492" s="40">
        <v>724</v>
      </c>
      <c r="B492" s="41">
        <v>16823</v>
      </c>
      <c r="C492" s="42" t="s">
        <v>159</v>
      </c>
      <c r="D492" s="42" t="s">
        <v>2062</v>
      </c>
      <c r="E492" s="40" t="s">
        <v>2063</v>
      </c>
      <c r="F492" s="43">
        <v>3.345</v>
      </c>
      <c r="G492" s="40">
        <v>6</v>
      </c>
    </row>
    <row r="493" spans="1:7" ht="11.25">
      <c r="A493" s="40">
        <v>522</v>
      </c>
      <c r="B493" s="41">
        <v>16911</v>
      </c>
      <c r="C493" s="42" t="s">
        <v>160</v>
      </c>
      <c r="D493" s="42" t="s">
        <v>2292</v>
      </c>
      <c r="E493" s="40" t="s">
        <v>2032</v>
      </c>
      <c r="F493" s="43">
        <v>2.933</v>
      </c>
      <c r="G493" s="40">
        <v>11</v>
      </c>
    </row>
    <row r="494" spans="1:7" ht="11.25">
      <c r="A494" s="40">
        <v>735</v>
      </c>
      <c r="B494" s="41">
        <v>17023</v>
      </c>
      <c r="C494" s="42" t="s">
        <v>161</v>
      </c>
      <c r="D494" s="42" t="s">
        <v>142</v>
      </c>
      <c r="E494" s="40" t="s">
        <v>2063</v>
      </c>
      <c r="F494" s="43">
        <v>3.358</v>
      </c>
      <c r="G494" s="40">
        <v>7</v>
      </c>
    </row>
    <row r="495" spans="1:7" ht="11.25">
      <c r="A495" s="40">
        <v>3185</v>
      </c>
      <c r="B495" s="41">
        <v>17062</v>
      </c>
      <c r="C495" s="42" t="s">
        <v>162</v>
      </c>
      <c r="D495" s="42" t="s">
        <v>2072</v>
      </c>
      <c r="E495" s="40" t="s">
        <v>2037</v>
      </c>
      <c r="F495" s="43">
        <v>10.591</v>
      </c>
      <c r="G495" s="40">
        <v>5</v>
      </c>
    </row>
    <row r="496" spans="1:7" ht="11.25">
      <c r="A496" s="40">
        <v>1930</v>
      </c>
      <c r="B496" s="41">
        <v>17103</v>
      </c>
      <c r="C496" s="42" t="s">
        <v>163</v>
      </c>
      <c r="D496" s="42" t="s">
        <v>2408</v>
      </c>
      <c r="E496" s="40" t="s">
        <v>2032</v>
      </c>
      <c r="F496" s="43">
        <v>6.032</v>
      </c>
      <c r="G496" s="40">
        <v>8</v>
      </c>
    </row>
    <row r="497" spans="1:7" ht="11.25">
      <c r="A497" s="40">
        <v>3319</v>
      </c>
      <c r="B497" s="41">
        <v>17112</v>
      </c>
      <c r="C497" s="42" t="s">
        <v>164</v>
      </c>
      <c r="D497" s="42" t="s">
        <v>2160</v>
      </c>
      <c r="E497" s="40" t="s">
        <v>2032</v>
      </c>
      <c r="F497" s="43">
        <v>11.503</v>
      </c>
      <c r="G497" s="40">
        <v>6</v>
      </c>
    </row>
    <row r="498" spans="1:7" ht="11.25">
      <c r="A498" s="40">
        <v>3176</v>
      </c>
      <c r="B498" s="41">
        <v>17114</v>
      </c>
      <c r="C498" s="42" t="s">
        <v>165</v>
      </c>
      <c r="D498" s="42" t="s">
        <v>2160</v>
      </c>
      <c r="E498" s="40" t="s">
        <v>2032</v>
      </c>
      <c r="F498" s="43">
        <v>10.558</v>
      </c>
      <c r="G498" s="40">
        <v>1</v>
      </c>
    </row>
    <row r="499" spans="1:7" ht="11.25">
      <c r="A499" s="40">
        <v>2420</v>
      </c>
      <c r="B499" s="41">
        <v>17220</v>
      </c>
      <c r="C499" s="42" t="s">
        <v>166</v>
      </c>
      <c r="D499" s="42" t="s">
        <v>2050</v>
      </c>
      <c r="E499" s="40" t="s">
        <v>2032</v>
      </c>
      <c r="F499" s="43">
        <v>7.339</v>
      </c>
      <c r="G499" s="40">
        <v>6</v>
      </c>
    </row>
    <row r="500" spans="1:7" ht="11.25">
      <c r="A500" s="40">
        <v>2649</v>
      </c>
      <c r="B500" s="41">
        <v>17325</v>
      </c>
      <c r="C500" s="42" t="s">
        <v>167</v>
      </c>
      <c r="D500" s="42" t="s">
        <v>2201</v>
      </c>
      <c r="E500" s="40" t="s">
        <v>2032</v>
      </c>
      <c r="F500" s="43">
        <v>8.129</v>
      </c>
      <c r="G500" s="40">
        <v>6</v>
      </c>
    </row>
    <row r="501" spans="1:7" ht="11.25">
      <c r="A501" s="40">
        <v>2435</v>
      </c>
      <c r="B501" s="41">
        <v>17332</v>
      </c>
      <c r="C501" s="42" t="s">
        <v>168</v>
      </c>
      <c r="D501" s="42" t="s">
        <v>2339</v>
      </c>
      <c r="E501" s="40" t="s">
        <v>2077</v>
      </c>
      <c r="F501" s="43">
        <v>7.396</v>
      </c>
      <c r="G501" s="40">
        <v>1</v>
      </c>
    </row>
    <row r="502" spans="1:7" ht="11.25">
      <c r="A502" s="40">
        <v>1500</v>
      </c>
      <c r="B502" s="41">
        <v>17359</v>
      </c>
      <c r="C502" s="42" t="s">
        <v>169</v>
      </c>
      <c r="D502" s="42" t="s">
        <v>2124</v>
      </c>
      <c r="E502" s="40" t="s">
        <v>2125</v>
      </c>
      <c r="F502" s="43">
        <v>4.984</v>
      </c>
      <c r="G502" s="40">
        <v>9</v>
      </c>
    </row>
    <row r="503" spans="1:7" ht="11.25">
      <c r="A503" s="40">
        <v>1968</v>
      </c>
      <c r="B503" s="41">
        <v>17467</v>
      </c>
      <c r="C503" s="42" t="s">
        <v>170</v>
      </c>
      <c r="D503" s="42" t="s">
        <v>6</v>
      </c>
      <c r="E503" s="40" t="s">
        <v>2032</v>
      </c>
      <c r="F503" s="43">
        <v>6.111</v>
      </c>
      <c r="G503" s="40">
        <v>3</v>
      </c>
    </row>
    <row r="504" spans="1:7" ht="11.25">
      <c r="A504" s="40">
        <v>1997</v>
      </c>
      <c r="B504" s="41">
        <v>17470</v>
      </c>
      <c r="C504" s="42" t="s">
        <v>171</v>
      </c>
      <c r="D504" s="42" t="s">
        <v>2400</v>
      </c>
      <c r="E504" s="40" t="s">
        <v>2029</v>
      </c>
      <c r="F504" s="43">
        <v>6.194</v>
      </c>
      <c r="G504" s="40">
        <v>3</v>
      </c>
    </row>
    <row r="505" spans="1:7" ht="11.25">
      <c r="A505" s="40">
        <v>2486</v>
      </c>
      <c r="B505" s="41">
        <v>17471</v>
      </c>
      <c r="C505" s="42" t="s">
        <v>172</v>
      </c>
      <c r="D505" s="42" t="s">
        <v>2400</v>
      </c>
      <c r="E505" s="40" t="s">
        <v>2029</v>
      </c>
      <c r="F505" s="43">
        <v>7.528</v>
      </c>
      <c r="G505" s="40">
        <v>3</v>
      </c>
    </row>
    <row r="506" spans="1:7" ht="11.25">
      <c r="A506" s="40">
        <v>277</v>
      </c>
      <c r="B506" s="41">
        <v>17490</v>
      </c>
      <c r="C506" s="42" t="s">
        <v>173</v>
      </c>
      <c r="D506" s="42" t="s">
        <v>2220</v>
      </c>
      <c r="E506" s="40" t="s">
        <v>2029</v>
      </c>
      <c r="F506" s="43">
        <v>2.363</v>
      </c>
      <c r="G506" s="40">
        <v>5</v>
      </c>
    </row>
    <row r="507" spans="1:7" ht="11.25">
      <c r="A507" s="40">
        <v>2646</v>
      </c>
      <c r="B507" s="41">
        <v>17493</v>
      </c>
      <c r="C507" s="42" t="s">
        <v>174</v>
      </c>
      <c r="D507" s="42" t="s">
        <v>2160</v>
      </c>
      <c r="E507" s="40" t="s">
        <v>2032</v>
      </c>
      <c r="F507" s="43">
        <v>8.113</v>
      </c>
      <c r="G507" s="40">
        <v>2</v>
      </c>
    </row>
    <row r="508" spans="1:7" ht="11.25">
      <c r="A508" s="40">
        <v>3454</v>
      </c>
      <c r="B508" s="41">
        <v>17540</v>
      </c>
      <c r="C508" s="42" t="s">
        <v>175</v>
      </c>
      <c r="D508" s="42" t="s">
        <v>2086</v>
      </c>
      <c r="E508" s="40" t="s">
        <v>2077</v>
      </c>
      <c r="F508" s="43">
        <v>12.862</v>
      </c>
      <c r="G508" s="40">
        <v>2</v>
      </c>
    </row>
    <row r="509" spans="1:7" ht="11.25">
      <c r="A509" s="40">
        <v>3064</v>
      </c>
      <c r="B509" s="41">
        <v>17541</v>
      </c>
      <c r="C509" s="42" t="s">
        <v>176</v>
      </c>
      <c r="D509" s="42" t="s">
        <v>2122</v>
      </c>
      <c r="E509" s="40" t="s">
        <v>2077</v>
      </c>
      <c r="F509" s="43">
        <v>9.943</v>
      </c>
      <c r="G509" s="40">
        <v>1</v>
      </c>
    </row>
    <row r="510" spans="1:7" ht="11.25">
      <c r="A510" s="40">
        <v>3221</v>
      </c>
      <c r="B510" s="41">
        <v>17543</v>
      </c>
      <c r="C510" s="42" t="s">
        <v>177</v>
      </c>
      <c r="D510" s="42" t="s">
        <v>2109</v>
      </c>
      <c r="E510" s="40" t="s">
        <v>2077</v>
      </c>
      <c r="F510" s="43">
        <v>10.889</v>
      </c>
      <c r="G510" s="40">
        <v>1</v>
      </c>
    </row>
    <row r="511" spans="1:7" ht="11.25">
      <c r="A511" s="40">
        <v>1832</v>
      </c>
      <c r="B511" s="41">
        <v>17549</v>
      </c>
      <c r="C511" s="42" t="s">
        <v>178</v>
      </c>
      <c r="D511" s="42" t="s">
        <v>2093</v>
      </c>
      <c r="E511" s="40" t="s">
        <v>2032</v>
      </c>
      <c r="F511" s="43">
        <v>5.757</v>
      </c>
      <c r="G511" s="40">
        <v>7</v>
      </c>
    </row>
    <row r="512" spans="1:7" ht="11.25">
      <c r="A512" s="40">
        <v>1849</v>
      </c>
      <c r="B512" s="41">
        <v>17550</v>
      </c>
      <c r="C512" s="42" t="s">
        <v>179</v>
      </c>
      <c r="D512" s="42" t="s">
        <v>2149</v>
      </c>
      <c r="E512" s="40" t="s">
        <v>2032</v>
      </c>
      <c r="F512" s="43">
        <v>5.804</v>
      </c>
      <c r="G512" s="40">
        <v>5</v>
      </c>
    </row>
    <row r="513" spans="1:7" ht="11.25">
      <c r="A513" s="40">
        <v>3119</v>
      </c>
      <c r="B513" s="41">
        <v>17592</v>
      </c>
      <c r="C513" s="42" t="s">
        <v>180</v>
      </c>
      <c r="D513" s="42" t="s">
        <v>2301</v>
      </c>
      <c r="E513" s="40" t="s">
        <v>2227</v>
      </c>
      <c r="F513" s="43">
        <v>10.25</v>
      </c>
      <c r="G513" s="40">
        <v>1</v>
      </c>
    </row>
    <row r="514" spans="1:7" ht="11.25">
      <c r="A514" s="40">
        <v>2240</v>
      </c>
      <c r="B514" s="41">
        <v>17604</v>
      </c>
      <c r="C514" s="42" t="s">
        <v>181</v>
      </c>
      <c r="D514" s="42" t="s">
        <v>2139</v>
      </c>
      <c r="E514" s="40" t="s">
        <v>2056</v>
      </c>
      <c r="F514" s="43">
        <v>6.839</v>
      </c>
      <c r="G514" s="40">
        <v>2</v>
      </c>
    </row>
    <row r="515" spans="1:7" ht="11.25">
      <c r="A515" s="40">
        <v>1959</v>
      </c>
      <c r="B515" s="41">
        <v>17614</v>
      </c>
      <c r="C515" s="42" t="s">
        <v>182</v>
      </c>
      <c r="D515" s="42" t="s">
        <v>11</v>
      </c>
      <c r="E515" s="40" t="s">
        <v>2032</v>
      </c>
      <c r="F515" s="43">
        <v>6.086</v>
      </c>
      <c r="G515" s="40">
        <v>8</v>
      </c>
    </row>
    <row r="516" spans="1:7" ht="11.25">
      <c r="A516" s="40">
        <v>1704</v>
      </c>
      <c r="B516" s="41">
        <v>17615</v>
      </c>
      <c r="C516" s="42" t="s">
        <v>183</v>
      </c>
      <c r="D516" s="42" t="s">
        <v>11</v>
      </c>
      <c r="E516" s="40" t="s">
        <v>2032</v>
      </c>
      <c r="F516" s="43">
        <v>5.47</v>
      </c>
      <c r="G516" s="40">
        <v>5</v>
      </c>
    </row>
    <row r="517" spans="1:7" ht="11.25">
      <c r="A517" s="40">
        <v>2335</v>
      </c>
      <c r="B517" s="41">
        <v>17679</v>
      </c>
      <c r="C517" s="42" t="s">
        <v>184</v>
      </c>
      <c r="D517" s="42" t="s">
        <v>2251</v>
      </c>
      <c r="E517" s="40" t="s">
        <v>2032</v>
      </c>
      <c r="F517" s="43">
        <v>7.095</v>
      </c>
      <c r="G517" s="40">
        <v>10</v>
      </c>
    </row>
    <row r="518" spans="1:7" ht="11.25">
      <c r="A518" s="40">
        <v>3018</v>
      </c>
      <c r="B518" s="41">
        <v>17680</v>
      </c>
      <c r="C518" s="42" t="s">
        <v>185</v>
      </c>
      <c r="D518" s="42" t="s">
        <v>186</v>
      </c>
      <c r="E518" s="40" t="s">
        <v>2032</v>
      </c>
      <c r="F518" s="43">
        <v>9.682</v>
      </c>
      <c r="G518" s="40">
        <v>1</v>
      </c>
    </row>
    <row r="519" spans="1:7" ht="11.25">
      <c r="A519" s="40">
        <v>2167</v>
      </c>
      <c r="B519" s="41">
        <v>17693</v>
      </c>
      <c r="C519" s="42" t="s">
        <v>187</v>
      </c>
      <c r="D519" s="42" t="s">
        <v>154</v>
      </c>
      <c r="E519" s="40" t="s">
        <v>2032</v>
      </c>
      <c r="F519" s="43">
        <v>6.666</v>
      </c>
      <c r="G519" s="40">
        <v>1</v>
      </c>
    </row>
    <row r="520" spans="1:7" ht="11.25">
      <c r="A520" s="40">
        <v>1241</v>
      </c>
      <c r="B520" s="41">
        <v>17705</v>
      </c>
      <c r="C520" s="42" t="s">
        <v>188</v>
      </c>
      <c r="D520" s="42" t="s">
        <v>2249</v>
      </c>
      <c r="E520" s="40" t="s">
        <v>2029</v>
      </c>
      <c r="F520" s="43">
        <v>4.414</v>
      </c>
      <c r="G520" s="40">
        <v>9</v>
      </c>
    </row>
    <row r="521" spans="1:7" ht="11.25">
      <c r="A521" s="40">
        <v>1541</v>
      </c>
      <c r="B521" s="41">
        <v>17706</v>
      </c>
      <c r="C521" s="42" t="s">
        <v>189</v>
      </c>
      <c r="D521" s="42" t="s">
        <v>2249</v>
      </c>
      <c r="E521" s="40" t="s">
        <v>2029</v>
      </c>
      <c r="F521" s="43">
        <v>5.1</v>
      </c>
      <c r="G521" s="40">
        <v>4</v>
      </c>
    </row>
    <row r="522" spans="1:7" ht="11.25">
      <c r="A522" s="40">
        <v>2568</v>
      </c>
      <c r="B522" s="41">
        <v>17708</v>
      </c>
      <c r="C522" s="42" t="s">
        <v>190</v>
      </c>
      <c r="D522" s="42" t="s">
        <v>2249</v>
      </c>
      <c r="E522" s="40" t="s">
        <v>2029</v>
      </c>
      <c r="F522" s="43">
        <v>7.816</v>
      </c>
      <c r="G522" s="40">
        <v>1</v>
      </c>
    </row>
    <row r="523" spans="1:7" ht="11.25">
      <c r="A523" s="40">
        <v>2763</v>
      </c>
      <c r="B523" s="41">
        <v>17741</v>
      </c>
      <c r="C523" s="42" t="s">
        <v>191</v>
      </c>
      <c r="D523" s="42" t="s">
        <v>2341</v>
      </c>
      <c r="E523" s="40" t="s">
        <v>2056</v>
      </c>
      <c r="F523" s="43">
        <v>8.589</v>
      </c>
      <c r="G523" s="40">
        <v>2</v>
      </c>
    </row>
    <row r="524" spans="1:7" ht="11.25">
      <c r="A524" s="40">
        <v>920</v>
      </c>
      <c r="B524" s="41">
        <v>17758</v>
      </c>
      <c r="C524" s="42" t="s">
        <v>192</v>
      </c>
      <c r="D524" s="42" t="s">
        <v>2115</v>
      </c>
      <c r="E524" s="40" t="s">
        <v>2097</v>
      </c>
      <c r="F524" s="43">
        <v>3.749</v>
      </c>
      <c r="G524" s="40">
        <v>5</v>
      </c>
    </row>
    <row r="525" spans="1:7" ht="11.25">
      <c r="A525" s="40">
        <v>2134</v>
      </c>
      <c r="B525" s="41">
        <v>17794</v>
      </c>
      <c r="C525" s="42" t="s">
        <v>193</v>
      </c>
      <c r="D525" s="42" t="s">
        <v>100</v>
      </c>
      <c r="E525" s="40" t="s">
        <v>2037</v>
      </c>
      <c r="F525" s="43">
        <v>6.56</v>
      </c>
      <c r="G525" s="40">
        <v>5</v>
      </c>
    </row>
    <row r="526" spans="1:7" ht="11.25">
      <c r="A526" s="40">
        <v>2191</v>
      </c>
      <c r="B526" s="41">
        <v>17824</v>
      </c>
      <c r="C526" s="42" t="s">
        <v>194</v>
      </c>
      <c r="D526" s="42" t="s">
        <v>195</v>
      </c>
      <c r="E526" s="40" t="s">
        <v>2037</v>
      </c>
      <c r="F526" s="43">
        <v>6.718</v>
      </c>
      <c r="G526" s="40">
        <v>3</v>
      </c>
    </row>
    <row r="527" spans="1:7" ht="11.25">
      <c r="A527" s="40">
        <v>3462</v>
      </c>
      <c r="B527" s="41">
        <v>17833</v>
      </c>
      <c r="C527" s="42" t="s">
        <v>196</v>
      </c>
      <c r="D527" s="42" t="s">
        <v>2381</v>
      </c>
      <c r="E527" s="40" t="s">
        <v>2032</v>
      </c>
      <c r="F527" s="43">
        <v>12.947</v>
      </c>
      <c r="G527" s="40">
        <v>6</v>
      </c>
    </row>
    <row r="528" spans="1:7" ht="11.25">
      <c r="A528" s="40">
        <v>2797</v>
      </c>
      <c r="B528" s="41">
        <v>17834</v>
      </c>
      <c r="C528" s="42" t="s">
        <v>197</v>
      </c>
      <c r="D528" s="42" t="s">
        <v>198</v>
      </c>
      <c r="E528" s="40" t="s">
        <v>2032</v>
      </c>
      <c r="F528" s="43">
        <v>8.706</v>
      </c>
      <c r="G528" s="40">
        <v>5</v>
      </c>
    </row>
    <row r="529" spans="1:7" ht="11.25">
      <c r="A529" s="40">
        <v>2659</v>
      </c>
      <c r="B529" s="41">
        <v>17848</v>
      </c>
      <c r="C529" s="42" t="s">
        <v>199</v>
      </c>
      <c r="D529" s="42" t="s">
        <v>2109</v>
      </c>
      <c r="E529" s="40" t="s">
        <v>2077</v>
      </c>
      <c r="F529" s="43">
        <v>8.166</v>
      </c>
      <c r="G529" s="40">
        <v>3</v>
      </c>
    </row>
    <row r="530" spans="1:7" ht="11.25">
      <c r="A530" s="40">
        <v>3517</v>
      </c>
      <c r="B530" s="41">
        <v>17858</v>
      </c>
      <c r="C530" s="42" t="s">
        <v>200</v>
      </c>
      <c r="D530" s="42" t="s">
        <v>2379</v>
      </c>
      <c r="E530" s="40" t="s">
        <v>2053</v>
      </c>
      <c r="F530" s="43">
        <v>13.879</v>
      </c>
      <c r="G530" s="40">
        <v>6</v>
      </c>
    </row>
    <row r="531" spans="1:7" ht="11.25">
      <c r="A531" s="40">
        <v>978</v>
      </c>
      <c r="B531" s="41">
        <v>17861</v>
      </c>
      <c r="C531" s="42" t="s">
        <v>201</v>
      </c>
      <c r="D531" s="42" t="s">
        <v>2379</v>
      </c>
      <c r="E531" s="40" t="s">
        <v>2053</v>
      </c>
      <c r="F531" s="43">
        <v>3.865</v>
      </c>
      <c r="G531" s="40">
        <v>10</v>
      </c>
    </row>
    <row r="532" spans="1:7" ht="11.25">
      <c r="A532" s="40">
        <v>1590</v>
      </c>
      <c r="B532" s="41">
        <v>17884</v>
      </c>
      <c r="C532" s="42" t="s">
        <v>202</v>
      </c>
      <c r="D532" s="42" t="s">
        <v>2216</v>
      </c>
      <c r="E532" s="40" t="s">
        <v>2097</v>
      </c>
      <c r="F532" s="43">
        <v>5.218</v>
      </c>
      <c r="G532" s="40">
        <v>6</v>
      </c>
    </row>
    <row r="533" spans="1:7" ht="11.25">
      <c r="A533" s="40">
        <v>3593</v>
      </c>
      <c r="B533" s="41">
        <v>17898</v>
      </c>
      <c r="C533" s="42" t="s">
        <v>203</v>
      </c>
      <c r="D533" s="42" t="s">
        <v>2451</v>
      </c>
      <c r="E533" s="40" t="s">
        <v>2029</v>
      </c>
      <c r="F533" s="43">
        <v>15.264</v>
      </c>
      <c r="G533" s="40">
        <v>6</v>
      </c>
    </row>
    <row r="534" spans="1:7" ht="11.25">
      <c r="A534" s="40">
        <v>2338</v>
      </c>
      <c r="B534" s="41">
        <v>17899</v>
      </c>
      <c r="C534" s="42" t="s">
        <v>204</v>
      </c>
      <c r="D534" s="42" t="s">
        <v>2451</v>
      </c>
      <c r="E534" s="40" t="s">
        <v>2029</v>
      </c>
      <c r="F534" s="43">
        <v>7.104</v>
      </c>
      <c r="G534" s="40">
        <v>4</v>
      </c>
    </row>
    <row r="535" spans="1:7" ht="11.25">
      <c r="A535" s="40">
        <v>453</v>
      </c>
      <c r="B535" s="41">
        <v>17936</v>
      </c>
      <c r="C535" s="42" t="s">
        <v>205</v>
      </c>
      <c r="D535" s="42" t="s">
        <v>2062</v>
      </c>
      <c r="E535" s="40" t="s">
        <v>2063</v>
      </c>
      <c r="F535" s="43">
        <v>2.782</v>
      </c>
      <c r="G535" s="40">
        <v>10</v>
      </c>
    </row>
    <row r="536" spans="1:7" ht="11.25">
      <c r="A536" s="40">
        <v>1680</v>
      </c>
      <c r="B536" s="41">
        <v>17945</v>
      </c>
      <c r="C536" s="42" t="s">
        <v>206</v>
      </c>
      <c r="D536" s="42" t="s">
        <v>139</v>
      </c>
      <c r="E536" s="40" t="s">
        <v>2032</v>
      </c>
      <c r="F536" s="43">
        <v>5.421</v>
      </c>
      <c r="G536" s="40">
        <v>5</v>
      </c>
    </row>
    <row r="537" spans="1:7" ht="11.25">
      <c r="A537" s="40">
        <v>3219</v>
      </c>
      <c r="B537" s="41">
        <v>17977</v>
      </c>
      <c r="C537" s="42" t="s">
        <v>207</v>
      </c>
      <c r="D537" s="42" t="s">
        <v>2354</v>
      </c>
      <c r="E537" s="40" t="s">
        <v>2053</v>
      </c>
      <c r="F537" s="43">
        <v>10.877</v>
      </c>
      <c r="G537" s="40">
        <v>5</v>
      </c>
    </row>
    <row r="538" spans="1:7" ht="11.25">
      <c r="A538" s="40">
        <v>1045</v>
      </c>
      <c r="B538" s="41">
        <v>17986</v>
      </c>
      <c r="C538" s="42" t="s">
        <v>208</v>
      </c>
      <c r="D538" s="42" t="s">
        <v>2149</v>
      </c>
      <c r="E538" s="40" t="s">
        <v>2032</v>
      </c>
      <c r="F538" s="43">
        <v>4.009</v>
      </c>
      <c r="G538" s="40">
        <v>8</v>
      </c>
    </row>
    <row r="539" spans="1:7" ht="11.25">
      <c r="A539" s="40">
        <v>1557</v>
      </c>
      <c r="B539" s="41">
        <v>17987</v>
      </c>
      <c r="C539" s="42" t="s">
        <v>209</v>
      </c>
      <c r="D539" s="42" t="s">
        <v>2147</v>
      </c>
      <c r="E539" s="40" t="s">
        <v>2032</v>
      </c>
      <c r="F539" s="43">
        <v>5.132</v>
      </c>
      <c r="G539" s="40">
        <v>11</v>
      </c>
    </row>
    <row r="540" spans="1:7" ht="11.25">
      <c r="A540" s="40">
        <v>1486</v>
      </c>
      <c r="B540" s="41">
        <v>17988</v>
      </c>
      <c r="C540" s="42" t="s">
        <v>210</v>
      </c>
      <c r="D540" s="42" t="s">
        <v>211</v>
      </c>
      <c r="E540" s="40" t="s">
        <v>2053</v>
      </c>
      <c r="F540" s="43">
        <v>4.958</v>
      </c>
      <c r="G540" s="40">
        <v>7</v>
      </c>
    </row>
    <row r="541" spans="1:7" ht="11.25">
      <c r="A541" s="40">
        <v>1525</v>
      </c>
      <c r="B541" s="41">
        <v>17999</v>
      </c>
      <c r="C541" s="42" t="s">
        <v>212</v>
      </c>
      <c r="D541" s="42" t="s">
        <v>2374</v>
      </c>
      <c r="E541" s="40" t="s">
        <v>2032</v>
      </c>
      <c r="F541" s="43">
        <v>5.054</v>
      </c>
      <c r="G541" s="40">
        <v>7</v>
      </c>
    </row>
    <row r="542" spans="1:7" ht="11.25">
      <c r="A542" s="40">
        <v>1225</v>
      </c>
      <c r="B542" s="41">
        <v>18009</v>
      </c>
      <c r="C542" s="42" t="s">
        <v>213</v>
      </c>
      <c r="D542" s="42" t="s">
        <v>2072</v>
      </c>
      <c r="E542" s="40" t="s">
        <v>2037</v>
      </c>
      <c r="F542" s="43">
        <v>4.385</v>
      </c>
      <c r="G542" s="40">
        <v>3</v>
      </c>
    </row>
    <row r="543" spans="1:7" ht="11.25">
      <c r="A543" s="40">
        <v>900</v>
      </c>
      <c r="B543" s="41">
        <v>18014</v>
      </c>
      <c r="C543" s="42" t="s">
        <v>214</v>
      </c>
      <c r="D543" s="42" t="s">
        <v>2213</v>
      </c>
      <c r="E543" s="40" t="s">
        <v>2032</v>
      </c>
      <c r="F543" s="43">
        <v>3.714</v>
      </c>
      <c r="G543" s="40">
        <v>10</v>
      </c>
    </row>
    <row r="544" spans="1:7" ht="11.25">
      <c r="A544" s="40">
        <v>1313</v>
      </c>
      <c r="B544" s="41">
        <v>18029</v>
      </c>
      <c r="C544" s="42" t="s">
        <v>215</v>
      </c>
      <c r="D544" s="42" t="s">
        <v>4</v>
      </c>
      <c r="E544" s="40" t="s">
        <v>2097</v>
      </c>
      <c r="F544" s="43">
        <v>4.563</v>
      </c>
      <c r="G544" s="40">
        <v>7</v>
      </c>
    </row>
    <row r="545" spans="1:7" ht="11.25">
      <c r="A545" s="40">
        <v>2973</v>
      </c>
      <c r="B545" s="41">
        <v>18031</v>
      </c>
      <c r="C545" s="42" t="s">
        <v>216</v>
      </c>
      <c r="D545" s="42" t="s">
        <v>2247</v>
      </c>
      <c r="E545" s="40" t="s">
        <v>2068</v>
      </c>
      <c r="F545" s="43">
        <v>9.495</v>
      </c>
      <c r="G545" s="40">
        <v>4</v>
      </c>
    </row>
    <row r="546" spans="1:7" ht="11.25">
      <c r="A546" s="40">
        <v>599</v>
      </c>
      <c r="B546" s="41">
        <v>18049</v>
      </c>
      <c r="C546" s="42" t="s">
        <v>217</v>
      </c>
      <c r="D546" s="42" t="s">
        <v>2039</v>
      </c>
      <c r="E546" s="40" t="s">
        <v>2032</v>
      </c>
      <c r="F546" s="43">
        <v>3.099</v>
      </c>
      <c r="G546" s="40">
        <v>6</v>
      </c>
    </row>
    <row r="547" spans="1:7" ht="11.25">
      <c r="A547" s="40">
        <v>2038</v>
      </c>
      <c r="B547" s="41">
        <v>18059</v>
      </c>
      <c r="C547" s="42" t="s">
        <v>218</v>
      </c>
      <c r="D547" s="42" t="s">
        <v>219</v>
      </c>
      <c r="E547" s="40" t="s">
        <v>2037</v>
      </c>
      <c r="F547" s="43">
        <v>6.318</v>
      </c>
      <c r="G547" s="40">
        <v>3</v>
      </c>
    </row>
    <row r="548" spans="1:7" ht="11.25">
      <c r="A548" s="40">
        <v>1432</v>
      </c>
      <c r="B548" s="41">
        <v>18068</v>
      </c>
      <c r="C548" s="42" t="s">
        <v>220</v>
      </c>
      <c r="D548" s="42" t="s">
        <v>2470</v>
      </c>
      <c r="E548" s="40" t="s">
        <v>2037</v>
      </c>
      <c r="F548" s="43">
        <v>4.834</v>
      </c>
      <c r="G548" s="40">
        <v>5</v>
      </c>
    </row>
    <row r="549" spans="1:7" ht="11.25">
      <c r="A549" s="40">
        <v>942</v>
      </c>
      <c r="B549" s="41">
        <v>18069</v>
      </c>
      <c r="C549" s="42" t="s">
        <v>221</v>
      </c>
      <c r="D549" s="42" t="s">
        <v>125</v>
      </c>
      <c r="E549" s="40" t="s">
        <v>2037</v>
      </c>
      <c r="F549" s="43">
        <v>3.787</v>
      </c>
      <c r="G549" s="40">
        <v>9</v>
      </c>
    </row>
    <row r="550" spans="1:7" ht="11.25">
      <c r="A550" s="40">
        <v>2881</v>
      </c>
      <c r="B550" s="41">
        <v>18085</v>
      </c>
      <c r="C550" s="42" t="s">
        <v>222</v>
      </c>
      <c r="D550" s="42" t="s">
        <v>2039</v>
      </c>
      <c r="E550" s="40" t="s">
        <v>2032</v>
      </c>
      <c r="F550" s="43">
        <v>9.077</v>
      </c>
      <c r="G550" s="40">
        <v>1</v>
      </c>
    </row>
    <row r="551" spans="1:7" ht="11.25">
      <c r="A551" s="40">
        <v>917</v>
      </c>
      <c r="B551" s="41">
        <v>18086</v>
      </c>
      <c r="C551" s="42" t="s">
        <v>223</v>
      </c>
      <c r="D551" s="42" t="s">
        <v>2039</v>
      </c>
      <c r="E551" s="40" t="s">
        <v>2032</v>
      </c>
      <c r="F551" s="43">
        <v>3.745</v>
      </c>
      <c r="G551" s="40">
        <v>7</v>
      </c>
    </row>
    <row r="552" spans="1:7" ht="11.25">
      <c r="A552" s="40">
        <v>2641</v>
      </c>
      <c r="B552" s="41">
        <v>18104</v>
      </c>
      <c r="C552" s="42" t="s">
        <v>224</v>
      </c>
      <c r="D552" s="42" t="s">
        <v>2055</v>
      </c>
      <c r="E552" s="40" t="s">
        <v>2056</v>
      </c>
      <c r="F552" s="43">
        <v>8.085</v>
      </c>
      <c r="G552" s="40">
        <v>10</v>
      </c>
    </row>
    <row r="553" spans="1:7" ht="11.25">
      <c r="A553" s="40">
        <v>2005</v>
      </c>
      <c r="B553" s="41">
        <v>18142</v>
      </c>
      <c r="C553" s="42" t="s">
        <v>225</v>
      </c>
      <c r="D553" s="42" t="s">
        <v>2412</v>
      </c>
      <c r="E553" s="40" t="s">
        <v>2032</v>
      </c>
      <c r="F553" s="43">
        <v>6.234</v>
      </c>
      <c r="G553" s="40">
        <v>2</v>
      </c>
    </row>
    <row r="554" spans="1:7" ht="11.25">
      <c r="A554" s="40">
        <v>1624</v>
      </c>
      <c r="B554" s="41">
        <v>18146</v>
      </c>
      <c r="C554" s="42" t="s">
        <v>226</v>
      </c>
      <c r="D554" s="42" t="s">
        <v>2405</v>
      </c>
      <c r="E554" s="40" t="s">
        <v>2068</v>
      </c>
      <c r="F554" s="43">
        <v>5.293</v>
      </c>
      <c r="G554" s="40">
        <v>4</v>
      </c>
    </row>
    <row r="555" spans="1:7" ht="11.25">
      <c r="A555" s="40">
        <v>3415</v>
      </c>
      <c r="B555" s="41">
        <v>18149</v>
      </c>
      <c r="C555" s="42" t="s">
        <v>227</v>
      </c>
      <c r="D555" s="42" t="s">
        <v>2347</v>
      </c>
      <c r="E555" s="40" t="s">
        <v>2032</v>
      </c>
      <c r="F555" s="43">
        <v>12.431</v>
      </c>
      <c r="G555" s="40">
        <v>2</v>
      </c>
    </row>
    <row r="556" spans="1:7" ht="11.25">
      <c r="A556" s="40">
        <v>2047</v>
      </c>
      <c r="B556" s="41">
        <v>18151</v>
      </c>
      <c r="C556" s="42" t="s">
        <v>228</v>
      </c>
      <c r="D556" s="42" t="s">
        <v>2381</v>
      </c>
      <c r="E556" s="40" t="s">
        <v>2032</v>
      </c>
      <c r="F556" s="43">
        <v>6.336</v>
      </c>
      <c r="G556" s="40">
        <v>6</v>
      </c>
    </row>
    <row r="557" spans="1:7" ht="11.25">
      <c r="A557" s="40">
        <v>1173</v>
      </c>
      <c r="B557" s="41">
        <v>18172</v>
      </c>
      <c r="C557" s="42" t="s">
        <v>229</v>
      </c>
      <c r="D557" s="42" t="s">
        <v>2050</v>
      </c>
      <c r="E557" s="40" t="s">
        <v>2032</v>
      </c>
      <c r="F557" s="43">
        <v>4.268</v>
      </c>
      <c r="G557" s="40">
        <v>7</v>
      </c>
    </row>
    <row r="558" spans="1:7" ht="11.25">
      <c r="A558" s="40">
        <v>2359</v>
      </c>
      <c r="B558" s="41">
        <v>18193</v>
      </c>
      <c r="C558" s="42" t="s">
        <v>230</v>
      </c>
      <c r="D558" s="42" t="s">
        <v>231</v>
      </c>
      <c r="E558" s="40" t="s">
        <v>2097</v>
      </c>
      <c r="F558" s="43">
        <v>7.166</v>
      </c>
      <c r="G558" s="40">
        <v>7</v>
      </c>
    </row>
    <row r="559" spans="1:7" ht="11.25">
      <c r="A559" s="40">
        <v>2621</v>
      </c>
      <c r="B559" s="41">
        <v>18214</v>
      </c>
      <c r="C559" s="42" t="s">
        <v>232</v>
      </c>
      <c r="D559" s="42" t="s">
        <v>233</v>
      </c>
      <c r="E559" s="40" t="s">
        <v>2032</v>
      </c>
      <c r="F559" s="43">
        <v>8.013</v>
      </c>
      <c r="G559" s="40">
        <v>5</v>
      </c>
    </row>
    <row r="560" spans="1:7" ht="11.25">
      <c r="A560" s="40">
        <v>716</v>
      </c>
      <c r="B560" s="41">
        <v>18249</v>
      </c>
      <c r="C560" s="42" t="s">
        <v>234</v>
      </c>
      <c r="D560" s="42" t="s">
        <v>235</v>
      </c>
      <c r="E560" s="40" t="s">
        <v>2068</v>
      </c>
      <c r="F560" s="43">
        <v>3.336</v>
      </c>
      <c r="G560" s="40">
        <v>11</v>
      </c>
    </row>
    <row r="561" spans="1:7" ht="11.25">
      <c r="A561" s="40">
        <v>2075</v>
      </c>
      <c r="B561" s="41">
        <v>18251</v>
      </c>
      <c r="C561" s="42" t="s">
        <v>236</v>
      </c>
      <c r="D561" s="42" t="s">
        <v>2512</v>
      </c>
      <c r="E561" s="40" t="s">
        <v>2068</v>
      </c>
      <c r="F561" s="43">
        <v>6.42</v>
      </c>
      <c r="G561" s="40">
        <v>5</v>
      </c>
    </row>
    <row r="562" spans="1:7" ht="11.25">
      <c r="A562" s="40">
        <v>331</v>
      </c>
      <c r="B562" s="41">
        <v>18282</v>
      </c>
      <c r="C562" s="42" t="s">
        <v>237</v>
      </c>
      <c r="D562" s="42" t="s">
        <v>2327</v>
      </c>
      <c r="E562" s="40" t="s">
        <v>2037</v>
      </c>
      <c r="F562" s="43">
        <v>2.517</v>
      </c>
      <c r="G562" s="40">
        <v>3</v>
      </c>
    </row>
    <row r="563" spans="1:7" ht="11.25">
      <c r="A563" s="40">
        <v>2812</v>
      </c>
      <c r="B563" s="41">
        <v>18298</v>
      </c>
      <c r="C563" s="42" t="s">
        <v>238</v>
      </c>
      <c r="D563" s="42" t="s">
        <v>2247</v>
      </c>
      <c r="E563" s="40" t="s">
        <v>2068</v>
      </c>
      <c r="F563" s="43">
        <v>8.771</v>
      </c>
      <c r="G563" s="40">
        <v>1</v>
      </c>
    </row>
    <row r="564" spans="1:7" ht="11.25">
      <c r="A564" s="40">
        <v>1309</v>
      </c>
      <c r="B564" s="41">
        <v>18308</v>
      </c>
      <c r="C564" s="42" t="s">
        <v>239</v>
      </c>
      <c r="D564" s="42" t="s">
        <v>240</v>
      </c>
      <c r="E564" s="40" t="s">
        <v>2032</v>
      </c>
      <c r="F564" s="43">
        <v>4.554</v>
      </c>
      <c r="G564" s="40">
        <v>2</v>
      </c>
    </row>
    <row r="565" spans="1:7" ht="11.25">
      <c r="A565" s="40">
        <v>3243</v>
      </c>
      <c r="B565" s="41">
        <v>18338</v>
      </c>
      <c r="C565" s="42" t="s">
        <v>241</v>
      </c>
      <c r="D565" s="42" t="s">
        <v>242</v>
      </c>
      <c r="E565" s="40" t="s">
        <v>2032</v>
      </c>
      <c r="F565" s="43">
        <v>11</v>
      </c>
      <c r="G565" s="40">
        <v>1</v>
      </c>
    </row>
    <row r="566" spans="1:7" ht="11.25">
      <c r="A566" s="40">
        <v>3012</v>
      </c>
      <c r="B566" s="41">
        <v>18339</v>
      </c>
      <c r="C566" s="42" t="s">
        <v>243</v>
      </c>
      <c r="D566" s="42" t="s">
        <v>242</v>
      </c>
      <c r="E566" s="40" t="s">
        <v>2032</v>
      </c>
      <c r="F566" s="43">
        <v>9.666</v>
      </c>
      <c r="G566" s="40">
        <v>1</v>
      </c>
    </row>
    <row r="567" spans="1:7" ht="11.25">
      <c r="A567" s="40">
        <v>986</v>
      </c>
      <c r="B567" s="41">
        <v>18343</v>
      </c>
      <c r="C567" s="42" t="s">
        <v>244</v>
      </c>
      <c r="D567" s="42" t="s">
        <v>64</v>
      </c>
      <c r="E567" s="40" t="s">
        <v>2032</v>
      </c>
      <c r="F567" s="43">
        <v>3.891</v>
      </c>
      <c r="G567" s="40">
        <v>6</v>
      </c>
    </row>
    <row r="568" spans="1:7" ht="11.25">
      <c r="A568" s="40">
        <v>784</v>
      </c>
      <c r="B568" s="41">
        <v>18367</v>
      </c>
      <c r="C568" s="42" t="s">
        <v>245</v>
      </c>
      <c r="D568" s="42" t="s">
        <v>246</v>
      </c>
      <c r="E568" s="40" t="s">
        <v>2077</v>
      </c>
      <c r="F568" s="43">
        <v>3.45</v>
      </c>
      <c r="G568" s="40">
        <v>9</v>
      </c>
    </row>
    <row r="569" spans="1:7" ht="11.25">
      <c r="A569" s="40">
        <v>2008</v>
      </c>
      <c r="B569" s="41">
        <v>18401</v>
      </c>
      <c r="C569" s="42" t="s">
        <v>247</v>
      </c>
      <c r="D569" s="42" t="s">
        <v>248</v>
      </c>
      <c r="E569" s="40" t="s">
        <v>2032</v>
      </c>
      <c r="F569" s="43">
        <v>6.237</v>
      </c>
      <c r="G569" s="40">
        <v>2</v>
      </c>
    </row>
    <row r="570" spans="1:7" ht="11.25">
      <c r="A570" s="40">
        <v>3257</v>
      </c>
      <c r="B570" s="41">
        <v>18418</v>
      </c>
      <c r="C570" s="42" t="s">
        <v>249</v>
      </c>
      <c r="D570" s="42" t="s">
        <v>2052</v>
      </c>
      <c r="E570" s="40" t="s">
        <v>2053</v>
      </c>
      <c r="F570" s="43">
        <v>11.083</v>
      </c>
      <c r="G570" s="40">
        <v>7</v>
      </c>
    </row>
    <row r="571" spans="1:7" ht="11.25">
      <c r="A571" s="40">
        <v>969</v>
      </c>
      <c r="B571" s="41">
        <v>18421</v>
      </c>
      <c r="C571" s="42" t="s">
        <v>250</v>
      </c>
      <c r="D571" s="42" t="s">
        <v>2052</v>
      </c>
      <c r="E571" s="40" t="s">
        <v>2053</v>
      </c>
      <c r="F571" s="43">
        <v>3.845</v>
      </c>
      <c r="G571" s="40">
        <v>9</v>
      </c>
    </row>
    <row r="572" spans="1:7" ht="11.25">
      <c r="A572" s="40">
        <v>3085</v>
      </c>
      <c r="B572" s="41">
        <v>18435</v>
      </c>
      <c r="C572" s="42" t="s">
        <v>251</v>
      </c>
      <c r="D572" s="42" t="s">
        <v>252</v>
      </c>
      <c r="E572" s="40" t="s">
        <v>2032</v>
      </c>
      <c r="F572" s="43">
        <v>10.057</v>
      </c>
      <c r="G572" s="40">
        <v>5</v>
      </c>
    </row>
    <row r="573" spans="1:7" ht="11.25">
      <c r="A573" s="40">
        <v>1665</v>
      </c>
      <c r="B573" s="41">
        <v>18446</v>
      </c>
      <c r="C573" s="42" t="s">
        <v>253</v>
      </c>
      <c r="D573" s="42" t="s">
        <v>2269</v>
      </c>
      <c r="E573" s="40" t="s">
        <v>2032</v>
      </c>
      <c r="F573" s="43">
        <v>5.395</v>
      </c>
      <c r="G573" s="40">
        <v>5</v>
      </c>
    </row>
    <row r="574" spans="1:7" ht="11.25">
      <c r="A574" s="40">
        <v>2400</v>
      </c>
      <c r="B574" s="41">
        <v>18448</v>
      </c>
      <c r="C574" s="42" t="s">
        <v>254</v>
      </c>
      <c r="D574" s="42" t="s">
        <v>2269</v>
      </c>
      <c r="E574" s="40" t="s">
        <v>2032</v>
      </c>
      <c r="F574" s="43">
        <v>7.277</v>
      </c>
      <c r="G574" s="40">
        <v>6</v>
      </c>
    </row>
    <row r="575" spans="1:7" ht="11.25">
      <c r="A575" s="40">
        <v>1737</v>
      </c>
      <c r="B575" s="41">
        <v>18484</v>
      </c>
      <c r="C575" s="42" t="s">
        <v>255</v>
      </c>
      <c r="D575" s="42" t="s">
        <v>2468</v>
      </c>
      <c r="E575" s="40" t="s">
        <v>2063</v>
      </c>
      <c r="F575" s="43">
        <v>5.538</v>
      </c>
      <c r="G575" s="40">
        <v>8</v>
      </c>
    </row>
    <row r="576" spans="1:7" ht="11.25">
      <c r="A576" s="40">
        <v>915</v>
      </c>
      <c r="B576" s="41">
        <v>18496</v>
      </c>
      <c r="C576" s="42" t="s">
        <v>256</v>
      </c>
      <c r="D576" s="42" t="s">
        <v>2241</v>
      </c>
      <c r="E576" s="40" t="s">
        <v>2053</v>
      </c>
      <c r="F576" s="43">
        <v>3.742</v>
      </c>
      <c r="G576" s="40">
        <v>11</v>
      </c>
    </row>
    <row r="577" spans="1:7" ht="11.25">
      <c r="A577" s="40">
        <v>3363</v>
      </c>
      <c r="B577" s="41">
        <v>18898</v>
      </c>
      <c r="C577" s="42" t="s">
        <v>257</v>
      </c>
      <c r="D577" s="42" t="s">
        <v>258</v>
      </c>
      <c r="E577" s="40" t="s">
        <v>2077</v>
      </c>
      <c r="F577" s="43">
        <v>11.919</v>
      </c>
      <c r="G577" s="40">
        <v>2</v>
      </c>
    </row>
    <row r="578" spans="1:7" ht="11.25">
      <c r="A578" s="40">
        <v>351</v>
      </c>
      <c r="B578" s="41">
        <v>19114</v>
      </c>
      <c r="C578" s="42" t="s">
        <v>259</v>
      </c>
      <c r="D578" s="42" t="s">
        <v>102</v>
      </c>
      <c r="E578" s="40" t="s">
        <v>2063</v>
      </c>
      <c r="F578" s="43">
        <v>2.556</v>
      </c>
      <c r="G578" s="40">
        <v>12</v>
      </c>
    </row>
    <row r="579" spans="1:7" ht="11.25">
      <c r="A579" s="40">
        <v>1236</v>
      </c>
      <c r="B579" s="41">
        <v>19209</v>
      </c>
      <c r="C579" s="42" t="s">
        <v>260</v>
      </c>
      <c r="D579" s="42" t="s">
        <v>2043</v>
      </c>
      <c r="E579" s="40" t="s">
        <v>2032</v>
      </c>
      <c r="F579" s="43">
        <v>4.401</v>
      </c>
      <c r="G579" s="40">
        <v>7</v>
      </c>
    </row>
    <row r="580" spans="1:7" ht="11.25">
      <c r="A580" s="40">
        <v>1507</v>
      </c>
      <c r="B580" s="41">
        <v>19225</v>
      </c>
      <c r="C580" s="42" t="s">
        <v>261</v>
      </c>
      <c r="D580" s="42" t="s">
        <v>262</v>
      </c>
      <c r="E580" s="40" t="s">
        <v>2037</v>
      </c>
      <c r="F580" s="43">
        <v>5.003</v>
      </c>
      <c r="G580" s="40">
        <v>4</v>
      </c>
    </row>
    <row r="581" spans="1:7" ht="11.25">
      <c r="A581" s="40">
        <v>1386</v>
      </c>
      <c r="B581" s="41">
        <v>19228</v>
      </c>
      <c r="C581" s="42" t="s">
        <v>263</v>
      </c>
      <c r="D581" s="42" t="s">
        <v>2327</v>
      </c>
      <c r="E581" s="40" t="s">
        <v>2037</v>
      </c>
      <c r="F581" s="43">
        <v>4.722</v>
      </c>
      <c r="G581" s="40">
        <v>4</v>
      </c>
    </row>
    <row r="582" spans="1:7" ht="11.25">
      <c r="A582" s="40">
        <v>2953</v>
      </c>
      <c r="B582" s="41">
        <v>19230</v>
      </c>
      <c r="C582" s="42" t="s">
        <v>264</v>
      </c>
      <c r="D582" s="42" t="s">
        <v>2327</v>
      </c>
      <c r="E582" s="40" t="s">
        <v>2037</v>
      </c>
      <c r="F582" s="43">
        <v>9.41</v>
      </c>
      <c r="G582" s="40">
        <v>1</v>
      </c>
    </row>
    <row r="583" spans="1:7" ht="11.25">
      <c r="A583" s="40">
        <v>320</v>
      </c>
      <c r="B583" s="41">
        <v>19315</v>
      </c>
      <c r="C583" s="42" t="s">
        <v>265</v>
      </c>
      <c r="D583" s="42" t="s">
        <v>2316</v>
      </c>
      <c r="E583" s="40" t="s">
        <v>2125</v>
      </c>
      <c r="F583" s="43">
        <v>2.5</v>
      </c>
      <c r="G583" s="40">
        <v>13</v>
      </c>
    </row>
    <row r="584" spans="1:7" ht="11.25">
      <c r="A584" s="40">
        <v>1028</v>
      </c>
      <c r="B584" s="41">
        <v>19478</v>
      </c>
      <c r="C584" s="42" t="s">
        <v>266</v>
      </c>
      <c r="D584" s="42" t="s">
        <v>2379</v>
      </c>
      <c r="E584" s="40" t="s">
        <v>2053</v>
      </c>
      <c r="F584" s="43">
        <v>3.975</v>
      </c>
      <c r="G584" s="40">
        <v>11</v>
      </c>
    </row>
    <row r="585" spans="1:7" ht="11.25">
      <c r="A585" s="40">
        <v>1429</v>
      </c>
      <c r="B585" s="41">
        <v>19572</v>
      </c>
      <c r="C585" s="42" t="s">
        <v>267</v>
      </c>
      <c r="D585" s="42" t="s">
        <v>2074</v>
      </c>
      <c r="E585" s="40" t="s">
        <v>2032</v>
      </c>
      <c r="F585" s="43">
        <v>4.828</v>
      </c>
      <c r="G585" s="40">
        <v>7</v>
      </c>
    </row>
    <row r="586" spans="1:7" ht="11.25">
      <c r="A586" s="40">
        <v>1230</v>
      </c>
      <c r="B586" s="41">
        <v>19630</v>
      </c>
      <c r="C586" s="42" t="s">
        <v>268</v>
      </c>
      <c r="D586" s="42" t="s">
        <v>2329</v>
      </c>
      <c r="E586" s="40" t="s">
        <v>2037</v>
      </c>
      <c r="F586" s="43">
        <v>4.392</v>
      </c>
      <c r="G586" s="40">
        <v>10</v>
      </c>
    </row>
    <row r="587" spans="1:7" ht="11.25">
      <c r="A587" s="40">
        <v>2213</v>
      </c>
      <c r="B587" s="41">
        <v>19763</v>
      </c>
      <c r="C587" s="42" t="s">
        <v>269</v>
      </c>
      <c r="D587" s="42" t="s">
        <v>2036</v>
      </c>
      <c r="E587" s="40" t="s">
        <v>2037</v>
      </c>
      <c r="F587" s="43">
        <v>6.755</v>
      </c>
      <c r="G587" s="40">
        <v>2</v>
      </c>
    </row>
    <row r="588" spans="1:7" ht="11.25">
      <c r="A588" s="40">
        <v>1903</v>
      </c>
      <c r="B588" s="41">
        <v>19768</v>
      </c>
      <c r="C588" s="42" t="s">
        <v>270</v>
      </c>
      <c r="D588" s="42" t="s">
        <v>2036</v>
      </c>
      <c r="E588" s="40" t="s">
        <v>2037</v>
      </c>
      <c r="F588" s="43">
        <v>5.961</v>
      </c>
      <c r="G588" s="40">
        <v>6</v>
      </c>
    </row>
    <row r="589" spans="1:7" ht="11.25">
      <c r="A589" s="40">
        <v>1001</v>
      </c>
      <c r="B589" s="41">
        <v>19792</v>
      </c>
      <c r="C589" s="42" t="s">
        <v>271</v>
      </c>
      <c r="D589" s="42" t="s">
        <v>2036</v>
      </c>
      <c r="E589" s="40" t="s">
        <v>2037</v>
      </c>
      <c r="F589" s="43">
        <v>3.916</v>
      </c>
      <c r="G589" s="40">
        <v>7</v>
      </c>
    </row>
    <row r="590" spans="1:7" ht="11.25">
      <c r="A590" s="40">
        <v>1257</v>
      </c>
      <c r="B590" s="41">
        <v>19806</v>
      </c>
      <c r="C590" s="42" t="s">
        <v>272</v>
      </c>
      <c r="D590" s="42" t="s">
        <v>2074</v>
      </c>
      <c r="E590" s="40" t="s">
        <v>2032</v>
      </c>
      <c r="F590" s="43">
        <v>4.464</v>
      </c>
      <c r="G590" s="40">
        <v>6</v>
      </c>
    </row>
    <row r="591" spans="1:7" ht="11.25">
      <c r="A591" s="40">
        <v>3231</v>
      </c>
      <c r="B591" s="41">
        <v>20081</v>
      </c>
      <c r="C591" s="42" t="s">
        <v>273</v>
      </c>
      <c r="D591" s="42" t="s">
        <v>274</v>
      </c>
      <c r="E591" s="40" t="s">
        <v>2029</v>
      </c>
      <c r="F591" s="43">
        <v>10.941</v>
      </c>
      <c r="G591" s="40">
        <v>4</v>
      </c>
    </row>
    <row r="592" spans="1:7" ht="11.25">
      <c r="A592" s="40">
        <v>1939</v>
      </c>
      <c r="B592" s="41">
        <v>20291</v>
      </c>
      <c r="C592" s="42" t="s">
        <v>275</v>
      </c>
      <c r="D592" s="42" t="s">
        <v>2076</v>
      </c>
      <c r="E592" s="40" t="s">
        <v>2077</v>
      </c>
      <c r="F592" s="43">
        <v>6.054</v>
      </c>
      <c r="G592" s="40">
        <v>1</v>
      </c>
    </row>
    <row r="593" spans="1:7" ht="11.25">
      <c r="A593" s="40">
        <v>878</v>
      </c>
      <c r="B593" s="41">
        <v>20299</v>
      </c>
      <c r="C593" s="42" t="s">
        <v>276</v>
      </c>
      <c r="D593" s="42" t="s">
        <v>2436</v>
      </c>
      <c r="E593" s="40" t="s">
        <v>2037</v>
      </c>
      <c r="F593" s="43">
        <v>3.662</v>
      </c>
      <c r="G593" s="40">
        <v>4</v>
      </c>
    </row>
    <row r="594" spans="1:7" ht="11.25">
      <c r="A594" s="40">
        <v>1730</v>
      </c>
      <c r="B594" s="41">
        <v>20556</v>
      </c>
      <c r="C594" s="42" t="s">
        <v>277</v>
      </c>
      <c r="D594" s="42" t="s">
        <v>2329</v>
      </c>
      <c r="E594" s="40" t="s">
        <v>2037</v>
      </c>
      <c r="F594" s="43">
        <v>5.519</v>
      </c>
      <c r="G594" s="40">
        <v>5</v>
      </c>
    </row>
    <row r="595" spans="1:7" ht="11.25">
      <c r="A595" s="40">
        <v>212</v>
      </c>
      <c r="B595" s="41">
        <v>20595</v>
      </c>
      <c r="C595" s="42" t="s">
        <v>278</v>
      </c>
      <c r="D595" s="42" t="s">
        <v>279</v>
      </c>
      <c r="E595" s="40" t="s">
        <v>2097</v>
      </c>
      <c r="F595" s="43">
        <v>2.174</v>
      </c>
      <c r="G595" s="40">
        <v>9</v>
      </c>
    </row>
    <row r="596" spans="1:7" ht="11.25">
      <c r="A596" s="40">
        <v>1711</v>
      </c>
      <c r="B596" s="41">
        <v>20690</v>
      </c>
      <c r="C596" s="42" t="s">
        <v>280</v>
      </c>
      <c r="D596" s="42" t="s">
        <v>2067</v>
      </c>
      <c r="E596" s="40" t="s">
        <v>2068</v>
      </c>
      <c r="F596" s="43">
        <v>5.495</v>
      </c>
      <c r="G596" s="40">
        <v>10</v>
      </c>
    </row>
    <row r="597" spans="1:7" ht="11.25">
      <c r="A597" s="40">
        <v>3534</v>
      </c>
      <c r="B597" s="41">
        <v>20802</v>
      </c>
      <c r="C597" s="42" t="s">
        <v>281</v>
      </c>
      <c r="D597" s="42" t="s">
        <v>282</v>
      </c>
      <c r="E597" s="40" t="s">
        <v>2053</v>
      </c>
      <c r="F597" s="43">
        <v>14.179</v>
      </c>
      <c r="G597" s="40">
        <v>3</v>
      </c>
    </row>
    <row r="598" spans="1:7" ht="11.25">
      <c r="A598" s="40">
        <v>2547</v>
      </c>
      <c r="B598" s="41">
        <v>20828</v>
      </c>
      <c r="C598" s="42" t="s">
        <v>283</v>
      </c>
      <c r="D598" s="42" t="s">
        <v>2249</v>
      </c>
      <c r="E598" s="40" t="s">
        <v>2029</v>
      </c>
      <c r="F598" s="43">
        <v>7.755</v>
      </c>
      <c r="G598" s="40">
        <v>2</v>
      </c>
    </row>
    <row r="599" spans="1:7" ht="11.25">
      <c r="A599" s="40">
        <v>1968</v>
      </c>
      <c r="B599" s="41">
        <v>20960</v>
      </c>
      <c r="C599" s="42" t="s">
        <v>284</v>
      </c>
      <c r="D599" s="42" t="s">
        <v>2093</v>
      </c>
      <c r="E599" s="40" t="s">
        <v>2032</v>
      </c>
      <c r="F599" s="43">
        <v>6.111</v>
      </c>
      <c r="G599" s="40">
        <v>3</v>
      </c>
    </row>
    <row r="600" spans="1:7" ht="11.25">
      <c r="A600" s="40">
        <v>1573</v>
      </c>
      <c r="B600" s="41">
        <v>21226</v>
      </c>
      <c r="C600" s="42" t="s">
        <v>285</v>
      </c>
      <c r="D600" s="42" t="s">
        <v>2369</v>
      </c>
      <c r="E600" s="40" t="s">
        <v>2032</v>
      </c>
      <c r="F600" s="43">
        <v>5.174</v>
      </c>
      <c r="G600" s="40">
        <v>7</v>
      </c>
    </row>
    <row r="601" spans="1:7" ht="11.25">
      <c r="A601" s="40">
        <v>2777</v>
      </c>
      <c r="B601" s="41">
        <v>21298</v>
      </c>
      <c r="C601" s="42" t="s">
        <v>286</v>
      </c>
      <c r="D601" s="42" t="s">
        <v>2199</v>
      </c>
      <c r="E601" s="40" t="s">
        <v>2063</v>
      </c>
      <c r="F601" s="43">
        <v>8.646</v>
      </c>
      <c r="G601" s="40">
        <v>7</v>
      </c>
    </row>
    <row r="602" spans="1:7" ht="11.25">
      <c r="A602" s="40">
        <v>1595</v>
      </c>
      <c r="B602" s="41">
        <v>21326</v>
      </c>
      <c r="C602" s="42" t="s">
        <v>287</v>
      </c>
      <c r="D602" s="42" t="s">
        <v>2147</v>
      </c>
      <c r="E602" s="40" t="s">
        <v>2032</v>
      </c>
      <c r="F602" s="43">
        <v>5.231</v>
      </c>
      <c r="G602" s="40">
        <v>11</v>
      </c>
    </row>
    <row r="603" spans="1:7" ht="11.25">
      <c r="A603" s="40">
        <v>10</v>
      </c>
      <c r="B603" s="41">
        <v>21335</v>
      </c>
      <c r="C603" s="42" t="s">
        <v>288</v>
      </c>
      <c r="D603" s="42" t="s">
        <v>2331</v>
      </c>
      <c r="E603" s="40" t="s">
        <v>2063</v>
      </c>
      <c r="F603" s="43">
        <v>0.915</v>
      </c>
      <c r="G603" s="40">
        <v>12</v>
      </c>
    </row>
    <row r="604" spans="1:7" ht="11.25">
      <c r="A604" s="40">
        <v>1130</v>
      </c>
      <c r="B604" s="41">
        <v>21380</v>
      </c>
      <c r="C604" s="42" t="s">
        <v>289</v>
      </c>
      <c r="D604" s="42" t="s">
        <v>2292</v>
      </c>
      <c r="E604" s="40" t="s">
        <v>2032</v>
      </c>
      <c r="F604" s="43">
        <v>4.178</v>
      </c>
      <c r="G604" s="40">
        <v>4</v>
      </c>
    </row>
    <row r="605" spans="1:7" ht="11.25">
      <c r="A605" s="40">
        <v>867</v>
      </c>
      <c r="B605" s="41">
        <v>21391</v>
      </c>
      <c r="C605" s="42" t="s">
        <v>290</v>
      </c>
      <c r="D605" s="42" t="s">
        <v>2213</v>
      </c>
      <c r="E605" s="40" t="s">
        <v>2032</v>
      </c>
      <c r="F605" s="43">
        <v>3.644</v>
      </c>
      <c r="G605" s="40">
        <v>6</v>
      </c>
    </row>
    <row r="606" spans="1:7" ht="11.25">
      <c r="A606" s="40">
        <v>515</v>
      </c>
      <c r="B606" s="41">
        <v>21411</v>
      </c>
      <c r="C606" s="42" t="s">
        <v>291</v>
      </c>
      <c r="D606" s="42" t="s">
        <v>2522</v>
      </c>
      <c r="E606" s="40" t="s">
        <v>2053</v>
      </c>
      <c r="F606" s="43">
        <v>2.913</v>
      </c>
      <c r="G606" s="40">
        <v>7</v>
      </c>
    </row>
    <row r="607" spans="1:7" ht="11.25">
      <c r="A607" s="40">
        <v>547</v>
      </c>
      <c r="B607" s="41">
        <v>21494</v>
      </c>
      <c r="C607" s="42" t="s">
        <v>292</v>
      </c>
      <c r="D607" s="42" t="s">
        <v>2031</v>
      </c>
      <c r="E607" s="40" t="s">
        <v>2032</v>
      </c>
      <c r="F607" s="43">
        <v>2.992</v>
      </c>
      <c r="G607" s="40">
        <v>5</v>
      </c>
    </row>
    <row r="608" spans="1:7" ht="11.25">
      <c r="A608" s="40">
        <v>3138</v>
      </c>
      <c r="B608" s="41">
        <v>21500</v>
      </c>
      <c r="C608" s="42" t="s">
        <v>293</v>
      </c>
      <c r="D608" s="42" t="s">
        <v>2031</v>
      </c>
      <c r="E608" s="40" t="s">
        <v>2032</v>
      </c>
      <c r="F608" s="43">
        <v>10.356</v>
      </c>
      <c r="G608" s="40">
        <v>7</v>
      </c>
    </row>
    <row r="609" spans="1:7" ht="11.25">
      <c r="A609" s="40">
        <v>1137</v>
      </c>
      <c r="B609" s="41">
        <v>21501</v>
      </c>
      <c r="C609" s="42" t="s">
        <v>294</v>
      </c>
      <c r="D609" s="42" t="s">
        <v>2031</v>
      </c>
      <c r="E609" s="40" t="s">
        <v>2032</v>
      </c>
      <c r="F609" s="43">
        <v>4.203</v>
      </c>
      <c r="G609" s="40">
        <v>5</v>
      </c>
    </row>
    <row r="610" spans="1:7" ht="11.25">
      <c r="A610" s="40">
        <v>223</v>
      </c>
      <c r="B610" s="41">
        <v>21606</v>
      </c>
      <c r="C610" s="42" t="s">
        <v>295</v>
      </c>
      <c r="D610" s="42" t="s">
        <v>2274</v>
      </c>
      <c r="E610" s="40" t="s">
        <v>2032</v>
      </c>
      <c r="F610" s="43">
        <v>2.212</v>
      </c>
      <c r="G610" s="40">
        <v>7</v>
      </c>
    </row>
    <row r="611" spans="1:7" ht="11.25">
      <c r="A611" s="40">
        <v>793</v>
      </c>
      <c r="B611" s="41">
        <v>21680</v>
      </c>
      <c r="C611" s="42" t="s">
        <v>296</v>
      </c>
      <c r="D611" s="42" t="s">
        <v>27</v>
      </c>
      <c r="E611" s="40" t="s">
        <v>2068</v>
      </c>
      <c r="F611" s="43">
        <v>3.467</v>
      </c>
      <c r="G611" s="40">
        <v>3</v>
      </c>
    </row>
    <row r="612" spans="1:7" ht="11.25">
      <c r="A612" s="40">
        <v>106</v>
      </c>
      <c r="B612" s="41">
        <v>21681</v>
      </c>
      <c r="C612" s="42" t="s">
        <v>297</v>
      </c>
      <c r="D612" s="42" t="s">
        <v>2213</v>
      </c>
      <c r="E612" s="40" t="s">
        <v>2032</v>
      </c>
      <c r="F612" s="43">
        <v>1.743</v>
      </c>
      <c r="G612" s="40">
        <v>7</v>
      </c>
    </row>
    <row r="613" spans="1:7" ht="11.25">
      <c r="A613" s="40">
        <v>12</v>
      </c>
      <c r="B613" s="41">
        <v>21702</v>
      </c>
      <c r="C613" s="42" t="s">
        <v>298</v>
      </c>
      <c r="D613" s="42" t="s">
        <v>2301</v>
      </c>
      <c r="E613" s="40" t="s">
        <v>2227</v>
      </c>
      <c r="F613" s="43">
        <v>1.007</v>
      </c>
      <c r="G613" s="40">
        <v>8</v>
      </c>
    </row>
    <row r="614" spans="1:7" ht="11.25">
      <c r="A614" s="40">
        <v>1262</v>
      </c>
      <c r="B614" s="41">
        <v>21828</v>
      </c>
      <c r="C614" s="42" t="s">
        <v>299</v>
      </c>
      <c r="D614" s="42" t="s">
        <v>2241</v>
      </c>
      <c r="E614" s="40" t="s">
        <v>2053</v>
      </c>
      <c r="F614" s="43">
        <v>4.468</v>
      </c>
      <c r="G614" s="40">
        <v>10</v>
      </c>
    </row>
    <row r="615" spans="1:7" ht="11.25">
      <c r="A615" s="40">
        <v>1495</v>
      </c>
      <c r="B615" s="41">
        <v>21847</v>
      </c>
      <c r="C615" s="42" t="s">
        <v>300</v>
      </c>
      <c r="D615" s="42" t="s">
        <v>2512</v>
      </c>
      <c r="E615" s="40" t="s">
        <v>2068</v>
      </c>
      <c r="F615" s="43">
        <v>4.974</v>
      </c>
      <c r="G615" s="40">
        <v>4</v>
      </c>
    </row>
    <row r="616" spans="1:7" ht="11.25">
      <c r="A616" s="40">
        <v>249</v>
      </c>
      <c r="B616" s="41">
        <v>21946</v>
      </c>
      <c r="C616" s="42" t="s">
        <v>301</v>
      </c>
      <c r="D616" s="42" t="s">
        <v>2160</v>
      </c>
      <c r="E616" s="40" t="s">
        <v>2032</v>
      </c>
      <c r="F616" s="43">
        <v>2.296</v>
      </c>
      <c r="G616" s="40">
        <v>5</v>
      </c>
    </row>
    <row r="617" spans="1:7" ht="11.25">
      <c r="A617" s="40">
        <v>664</v>
      </c>
      <c r="B617" s="41">
        <v>21948</v>
      </c>
      <c r="C617" s="42" t="s">
        <v>302</v>
      </c>
      <c r="D617" s="42" t="s">
        <v>2339</v>
      </c>
      <c r="E617" s="40" t="s">
        <v>2077</v>
      </c>
      <c r="F617" s="43">
        <v>3.224</v>
      </c>
      <c r="G617" s="40">
        <v>5</v>
      </c>
    </row>
    <row r="618" spans="1:7" ht="11.25">
      <c r="A618" s="40">
        <v>3542</v>
      </c>
      <c r="B618" s="41">
        <v>21964</v>
      </c>
      <c r="C618" s="42" t="s">
        <v>303</v>
      </c>
      <c r="D618" s="42" t="s">
        <v>2305</v>
      </c>
      <c r="E618" s="40" t="s">
        <v>2032</v>
      </c>
      <c r="F618" s="43">
        <v>14.401</v>
      </c>
      <c r="G618" s="40">
        <v>6</v>
      </c>
    </row>
    <row r="619" spans="1:7" ht="11.25">
      <c r="A619" s="40">
        <v>2020</v>
      </c>
      <c r="B619" s="41">
        <v>22060</v>
      </c>
      <c r="C619" s="42" t="s">
        <v>304</v>
      </c>
      <c r="D619" s="42" t="s">
        <v>2173</v>
      </c>
      <c r="E619" s="40" t="s">
        <v>2097</v>
      </c>
      <c r="F619" s="43">
        <v>6.274</v>
      </c>
      <c r="G619" s="40">
        <v>5</v>
      </c>
    </row>
    <row r="620" spans="1:7" ht="11.25">
      <c r="A620" s="40">
        <v>2496</v>
      </c>
      <c r="B620" s="41">
        <v>22103</v>
      </c>
      <c r="C620" s="42" t="s">
        <v>305</v>
      </c>
      <c r="D620" s="42" t="s">
        <v>274</v>
      </c>
      <c r="E620" s="40" t="s">
        <v>2029</v>
      </c>
      <c r="F620" s="43">
        <v>7.57</v>
      </c>
      <c r="G620" s="40">
        <v>5</v>
      </c>
    </row>
    <row r="621" spans="1:7" ht="11.25">
      <c r="A621" s="40">
        <v>839</v>
      </c>
      <c r="B621" s="41">
        <v>22105</v>
      </c>
      <c r="C621" s="42" t="s">
        <v>306</v>
      </c>
      <c r="D621" s="42" t="s">
        <v>274</v>
      </c>
      <c r="E621" s="40" t="s">
        <v>2029</v>
      </c>
      <c r="F621" s="43">
        <v>3.576</v>
      </c>
      <c r="G621" s="40">
        <v>5</v>
      </c>
    </row>
    <row r="622" spans="1:7" ht="11.25">
      <c r="A622" s="40">
        <v>2629</v>
      </c>
      <c r="B622" s="41">
        <v>22127</v>
      </c>
      <c r="C622" s="42" t="s">
        <v>307</v>
      </c>
      <c r="D622" s="42" t="s">
        <v>102</v>
      </c>
      <c r="E622" s="40" t="s">
        <v>2063</v>
      </c>
      <c r="F622" s="43">
        <v>8.038</v>
      </c>
      <c r="G622" s="40">
        <v>2</v>
      </c>
    </row>
    <row r="623" spans="1:7" ht="11.25">
      <c r="A623" s="40">
        <v>2425</v>
      </c>
      <c r="B623" s="41">
        <v>22141</v>
      </c>
      <c r="C623" s="42" t="s">
        <v>308</v>
      </c>
      <c r="D623" s="42" t="s">
        <v>2255</v>
      </c>
      <c r="E623" s="40" t="s">
        <v>2032</v>
      </c>
      <c r="F623" s="43">
        <v>7.354</v>
      </c>
      <c r="G623" s="40">
        <v>8</v>
      </c>
    </row>
    <row r="624" spans="1:7" ht="11.25">
      <c r="A624" s="40">
        <v>307</v>
      </c>
      <c r="B624" s="41">
        <v>22165</v>
      </c>
      <c r="C624" s="42" t="s">
        <v>309</v>
      </c>
      <c r="D624" s="42" t="s">
        <v>18</v>
      </c>
      <c r="E624" s="40" t="s">
        <v>2063</v>
      </c>
      <c r="F624" s="43">
        <v>2.458</v>
      </c>
      <c r="G624" s="40">
        <v>11</v>
      </c>
    </row>
    <row r="625" spans="1:7" ht="11.25">
      <c r="A625" s="40">
        <v>138</v>
      </c>
      <c r="B625" s="41">
        <v>22203</v>
      </c>
      <c r="C625" s="42" t="s">
        <v>310</v>
      </c>
      <c r="D625" s="42" t="s">
        <v>2470</v>
      </c>
      <c r="E625" s="40" t="s">
        <v>2037</v>
      </c>
      <c r="F625" s="43">
        <v>1.89</v>
      </c>
      <c r="G625" s="40">
        <v>6</v>
      </c>
    </row>
    <row r="626" spans="1:7" ht="11.25">
      <c r="A626" s="40">
        <v>286</v>
      </c>
      <c r="B626" s="41">
        <v>22243</v>
      </c>
      <c r="C626" s="42" t="s">
        <v>311</v>
      </c>
      <c r="D626" s="42" t="s">
        <v>2316</v>
      </c>
      <c r="E626" s="40" t="s">
        <v>2125</v>
      </c>
      <c r="F626" s="43">
        <v>2.387</v>
      </c>
      <c r="G626" s="40">
        <v>12</v>
      </c>
    </row>
    <row r="627" spans="1:7" ht="11.25">
      <c r="A627" s="40">
        <v>597</v>
      </c>
      <c r="B627" s="41">
        <v>22320</v>
      </c>
      <c r="C627" s="42" t="s">
        <v>312</v>
      </c>
      <c r="D627" s="42" t="s">
        <v>2211</v>
      </c>
      <c r="E627" s="40" t="s">
        <v>2032</v>
      </c>
      <c r="F627" s="43">
        <v>3.097</v>
      </c>
      <c r="G627" s="40">
        <v>7</v>
      </c>
    </row>
    <row r="628" spans="1:7" ht="11.25">
      <c r="A628" s="40">
        <v>1532</v>
      </c>
      <c r="B628" s="41">
        <v>22366</v>
      </c>
      <c r="C628" s="42" t="s">
        <v>313</v>
      </c>
      <c r="D628" s="42" t="s">
        <v>2329</v>
      </c>
      <c r="E628" s="40" t="s">
        <v>2037</v>
      </c>
      <c r="F628" s="43">
        <v>5.078</v>
      </c>
      <c r="G628" s="40">
        <v>9</v>
      </c>
    </row>
    <row r="629" spans="1:7" ht="11.25">
      <c r="A629" s="40">
        <v>47</v>
      </c>
      <c r="B629" s="41">
        <v>22371</v>
      </c>
      <c r="C629" s="42" t="s">
        <v>314</v>
      </c>
      <c r="D629" s="42" t="s">
        <v>219</v>
      </c>
      <c r="E629" s="40" t="s">
        <v>2037</v>
      </c>
      <c r="F629" s="43">
        <v>1.4</v>
      </c>
      <c r="G629" s="40">
        <v>4</v>
      </c>
    </row>
    <row r="630" spans="1:7" ht="11.25">
      <c r="A630" s="40">
        <v>1913</v>
      </c>
      <c r="B630" s="41">
        <v>22422</v>
      </c>
      <c r="C630" s="42" t="s">
        <v>315</v>
      </c>
      <c r="D630" s="42" t="s">
        <v>2412</v>
      </c>
      <c r="E630" s="40" t="s">
        <v>2032</v>
      </c>
      <c r="F630" s="43">
        <v>6</v>
      </c>
      <c r="G630" s="40">
        <v>1</v>
      </c>
    </row>
    <row r="631" spans="1:7" ht="11.25">
      <c r="A631" s="40">
        <v>51</v>
      </c>
      <c r="B631" s="41">
        <v>22496</v>
      </c>
      <c r="C631" s="42" t="s">
        <v>316</v>
      </c>
      <c r="D631" s="42" t="s">
        <v>2400</v>
      </c>
      <c r="E631" s="40" t="s">
        <v>2029</v>
      </c>
      <c r="F631" s="43">
        <v>1.419</v>
      </c>
      <c r="G631" s="40">
        <v>8</v>
      </c>
    </row>
    <row r="632" spans="1:7" ht="11.25">
      <c r="A632" s="40">
        <v>2092</v>
      </c>
      <c r="B632" s="41">
        <v>22574</v>
      </c>
      <c r="C632" s="42" t="s">
        <v>317</v>
      </c>
      <c r="D632" s="42" t="s">
        <v>2199</v>
      </c>
      <c r="E632" s="40" t="s">
        <v>2063</v>
      </c>
      <c r="F632" s="43">
        <v>6.458</v>
      </c>
      <c r="G632" s="40">
        <v>1</v>
      </c>
    </row>
    <row r="633" spans="1:7" ht="11.25">
      <c r="A633" s="40">
        <v>1428</v>
      </c>
      <c r="B633" s="41">
        <v>22686</v>
      </c>
      <c r="C633" s="42" t="s">
        <v>318</v>
      </c>
      <c r="D633" s="42" t="s">
        <v>2408</v>
      </c>
      <c r="E633" s="40" t="s">
        <v>2032</v>
      </c>
      <c r="F633" s="43">
        <v>4.827</v>
      </c>
      <c r="G633" s="40">
        <v>11</v>
      </c>
    </row>
    <row r="634" spans="1:7" ht="11.25">
      <c r="A634" s="40">
        <v>3022</v>
      </c>
      <c r="B634" s="41">
        <v>22800</v>
      </c>
      <c r="C634" s="42" t="s">
        <v>319</v>
      </c>
      <c r="D634" s="42" t="s">
        <v>235</v>
      </c>
      <c r="E634" s="40" t="s">
        <v>2068</v>
      </c>
      <c r="F634" s="43">
        <v>9.698</v>
      </c>
      <c r="G634" s="40">
        <v>1</v>
      </c>
    </row>
    <row r="635" spans="1:7" ht="11.25">
      <c r="A635" s="40">
        <v>353</v>
      </c>
      <c r="B635" s="41">
        <v>22832</v>
      </c>
      <c r="C635" s="42" t="s">
        <v>320</v>
      </c>
      <c r="D635" s="42" t="s">
        <v>2405</v>
      </c>
      <c r="E635" s="40" t="s">
        <v>2068</v>
      </c>
      <c r="F635" s="43">
        <v>2.558</v>
      </c>
      <c r="G635" s="40">
        <v>8</v>
      </c>
    </row>
    <row r="636" spans="1:7" ht="11.25">
      <c r="A636" s="40">
        <v>1232</v>
      </c>
      <c r="B636" s="41">
        <v>22846</v>
      </c>
      <c r="C636" s="42" t="s">
        <v>321</v>
      </c>
      <c r="D636" s="42" t="s">
        <v>139</v>
      </c>
      <c r="E636" s="40" t="s">
        <v>2032</v>
      </c>
      <c r="F636" s="43">
        <v>4.394</v>
      </c>
      <c r="G636" s="40">
        <v>7</v>
      </c>
    </row>
    <row r="637" spans="1:7" ht="11.25">
      <c r="A637" s="40">
        <v>1913</v>
      </c>
      <c r="B637" s="41">
        <v>22870</v>
      </c>
      <c r="C637" s="42" t="s">
        <v>322</v>
      </c>
      <c r="D637" s="42" t="s">
        <v>36</v>
      </c>
      <c r="E637" s="40" t="s">
        <v>2032</v>
      </c>
      <c r="F637" s="43">
        <v>6</v>
      </c>
      <c r="G637" s="40">
        <v>1</v>
      </c>
    </row>
    <row r="638" spans="1:7" ht="11.25">
      <c r="A638" s="40">
        <v>804</v>
      </c>
      <c r="B638" s="41">
        <v>22909</v>
      </c>
      <c r="C638" s="42" t="s">
        <v>323</v>
      </c>
      <c r="D638" s="42" t="s">
        <v>158</v>
      </c>
      <c r="E638" s="40" t="s">
        <v>2068</v>
      </c>
      <c r="F638" s="43">
        <v>3.502</v>
      </c>
      <c r="G638" s="40">
        <v>6</v>
      </c>
    </row>
    <row r="639" spans="1:7" ht="11.25">
      <c r="A639" s="40">
        <v>2267</v>
      </c>
      <c r="B639" s="41">
        <v>22913</v>
      </c>
      <c r="C639" s="42" t="s">
        <v>324</v>
      </c>
      <c r="D639" s="42" t="s">
        <v>158</v>
      </c>
      <c r="E639" s="40" t="s">
        <v>2068</v>
      </c>
      <c r="F639" s="43">
        <v>6.918</v>
      </c>
      <c r="G639" s="40">
        <v>7</v>
      </c>
    </row>
    <row r="640" spans="1:7" ht="11.25">
      <c r="A640" s="40">
        <v>661</v>
      </c>
      <c r="B640" s="41">
        <v>22917</v>
      </c>
      <c r="C640" s="42" t="s">
        <v>325</v>
      </c>
      <c r="D640" s="42" t="s">
        <v>158</v>
      </c>
      <c r="E640" s="40" t="s">
        <v>2068</v>
      </c>
      <c r="F640" s="43">
        <v>3.221</v>
      </c>
      <c r="G640" s="40">
        <v>7</v>
      </c>
    </row>
    <row r="641" spans="1:7" ht="11.25">
      <c r="A641" s="40">
        <v>367</v>
      </c>
      <c r="B641" s="41">
        <v>22923</v>
      </c>
      <c r="C641" s="42" t="s">
        <v>326</v>
      </c>
      <c r="D641" s="42" t="s">
        <v>18</v>
      </c>
      <c r="E641" s="40" t="s">
        <v>2063</v>
      </c>
      <c r="F641" s="43">
        <v>2.581</v>
      </c>
      <c r="G641" s="40">
        <v>10</v>
      </c>
    </row>
    <row r="642" spans="1:7" ht="11.25">
      <c r="A642" s="40">
        <v>79</v>
      </c>
      <c r="B642" s="41">
        <v>23055</v>
      </c>
      <c r="C642" s="42" t="s">
        <v>327</v>
      </c>
      <c r="D642" s="42" t="s">
        <v>2211</v>
      </c>
      <c r="E642" s="40" t="s">
        <v>2032</v>
      </c>
      <c r="F642" s="43">
        <v>1.575</v>
      </c>
      <c r="G642" s="40">
        <v>6</v>
      </c>
    </row>
    <row r="643" spans="1:7" ht="11.25">
      <c r="A643" s="40">
        <v>590</v>
      </c>
      <c r="B643" s="41">
        <v>23179</v>
      </c>
      <c r="C643" s="42" t="s">
        <v>328</v>
      </c>
      <c r="D643" s="42" t="s">
        <v>2269</v>
      </c>
      <c r="E643" s="40" t="s">
        <v>2032</v>
      </c>
      <c r="F643" s="43">
        <v>3.078</v>
      </c>
      <c r="G643" s="40">
        <v>8</v>
      </c>
    </row>
    <row r="644" spans="1:7" ht="11.25">
      <c r="A644" s="40">
        <v>214</v>
      </c>
      <c r="B644" s="41">
        <v>23183</v>
      </c>
      <c r="C644" s="42" t="s">
        <v>329</v>
      </c>
      <c r="D644" s="42" t="s">
        <v>2206</v>
      </c>
      <c r="E644" s="40" t="s">
        <v>2029</v>
      </c>
      <c r="F644" s="43">
        <v>2.176</v>
      </c>
      <c r="G644" s="40">
        <v>6</v>
      </c>
    </row>
    <row r="645" spans="1:7" ht="11.25">
      <c r="A645" s="40">
        <v>1632</v>
      </c>
      <c r="B645" s="41">
        <v>23187</v>
      </c>
      <c r="C645" s="42" t="s">
        <v>330</v>
      </c>
      <c r="D645" s="42" t="s">
        <v>2206</v>
      </c>
      <c r="E645" s="40" t="s">
        <v>2029</v>
      </c>
      <c r="F645" s="43">
        <v>5.306</v>
      </c>
      <c r="G645" s="40">
        <v>4</v>
      </c>
    </row>
    <row r="646" spans="1:7" ht="11.25">
      <c r="A646" s="40">
        <v>2014</v>
      </c>
      <c r="B646" s="41">
        <v>23211</v>
      </c>
      <c r="C646" s="42" t="s">
        <v>331</v>
      </c>
      <c r="D646" s="42" t="s">
        <v>2147</v>
      </c>
      <c r="E646" s="40" t="s">
        <v>2032</v>
      </c>
      <c r="F646" s="43">
        <v>6.262</v>
      </c>
      <c r="G646" s="40">
        <v>4</v>
      </c>
    </row>
    <row r="647" spans="1:7" ht="11.25">
      <c r="A647" s="40">
        <v>1103</v>
      </c>
      <c r="B647" s="41">
        <v>23239</v>
      </c>
      <c r="C647" s="42" t="s">
        <v>332</v>
      </c>
      <c r="D647" s="42" t="s">
        <v>2501</v>
      </c>
      <c r="E647" s="40" t="s">
        <v>2227</v>
      </c>
      <c r="F647" s="43">
        <v>4.125</v>
      </c>
      <c r="G647" s="40">
        <v>7</v>
      </c>
    </row>
    <row r="648" spans="1:7" ht="11.25">
      <c r="A648" s="40">
        <v>416</v>
      </c>
      <c r="B648" s="41">
        <v>23268</v>
      </c>
      <c r="C648" s="42" t="s">
        <v>333</v>
      </c>
      <c r="D648" s="42" t="s">
        <v>2451</v>
      </c>
      <c r="E648" s="40" t="s">
        <v>2029</v>
      </c>
      <c r="F648" s="43">
        <v>2.703</v>
      </c>
      <c r="G648" s="40">
        <v>6</v>
      </c>
    </row>
    <row r="649" spans="1:7" ht="11.25">
      <c r="A649" s="40">
        <v>2860</v>
      </c>
      <c r="B649" s="41">
        <v>23271</v>
      </c>
      <c r="C649" s="42" t="s">
        <v>334</v>
      </c>
      <c r="D649" s="42" t="s">
        <v>2258</v>
      </c>
      <c r="E649" s="40" t="s">
        <v>2053</v>
      </c>
      <c r="F649" s="43">
        <v>8.982</v>
      </c>
      <c r="G649" s="40">
        <v>3</v>
      </c>
    </row>
    <row r="650" spans="1:7" ht="11.25">
      <c r="A650" s="40">
        <v>1053</v>
      </c>
      <c r="B650" s="41">
        <v>23278</v>
      </c>
      <c r="C650" s="42" t="s">
        <v>335</v>
      </c>
      <c r="D650" s="42" t="s">
        <v>2117</v>
      </c>
      <c r="E650" s="40" t="s">
        <v>2053</v>
      </c>
      <c r="F650" s="43">
        <v>4.03</v>
      </c>
      <c r="G650" s="40">
        <v>10</v>
      </c>
    </row>
    <row r="651" spans="1:7" ht="11.25">
      <c r="A651" s="40">
        <v>912</v>
      </c>
      <c r="B651" s="41">
        <v>23282</v>
      </c>
      <c r="C651" s="42" t="s">
        <v>336</v>
      </c>
      <c r="D651" s="42" t="s">
        <v>2451</v>
      </c>
      <c r="E651" s="40" t="s">
        <v>2029</v>
      </c>
      <c r="F651" s="43">
        <v>3.734</v>
      </c>
      <c r="G651" s="40">
        <v>5</v>
      </c>
    </row>
    <row r="652" spans="1:7" ht="11.25">
      <c r="A652" s="40">
        <v>1765</v>
      </c>
      <c r="B652" s="41">
        <v>23321</v>
      </c>
      <c r="C652" s="42" t="s">
        <v>337</v>
      </c>
      <c r="D652" s="42" t="s">
        <v>2400</v>
      </c>
      <c r="E652" s="40" t="s">
        <v>2029</v>
      </c>
      <c r="F652" s="43">
        <v>5.609</v>
      </c>
      <c r="G652" s="40">
        <v>4</v>
      </c>
    </row>
    <row r="653" spans="1:7" ht="11.25">
      <c r="A653" s="40">
        <v>2468</v>
      </c>
      <c r="B653" s="41">
        <v>23408</v>
      </c>
      <c r="C653" s="42" t="s">
        <v>338</v>
      </c>
      <c r="D653" s="42" t="s">
        <v>2074</v>
      </c>
      <c r="E653" s="40" t="s">
        <v>2032</v>
      </c>
      <c r="F653" s="43">
        <v>7.486</v>
      </c>
      <c r="G653" s="40">
        <v>2</v>
      </c>
    </row>
    <row r="654" spans="1:7" ht="11.25">
      <c r="A654" s="40">
        <v>1029</v>
      </c>
      <c r="B654" s="41">
        <v>23411</v>
      </c>
      <c r="C654" s="42" t="s">
        <v>339</v>
      </c>
      <c r="D654" s="42" t="s">
        <v>2344</v>
      </c>
      <c r="E654" s="40" t="s">
        <v>2029</v>
      </c>
      <c r="F654" s="43">
        <v>3.976</v>
      </c>
      <c r="G654" s="40">
        <v>5</v>
      </c>
    </row>
    <row r="655" spans="1:7" ht="11.25">
      <c r="A655" s="40">
        <v>1349</v>
      </c>
      <c r="B655" s="41">
        <v>23509</v>
      </c>
      <c r="C655" s="42" t="s">
        <v>340</v>
      </c>
      <c r="D655" s="42" t="s">
        <v>2206</v>
      </c>
      <c r="E655" s="40" t="s">
        <v>2029</v>
      </c>
      <c r="F655" s="43">
        <v>4.631</v>
      </c>
      <c r="G655" s="40">
        <v>2</v>
      </c>
    </row>
    <row r="656" spans="1:7" ht="11.25">
      <c r="A656" s="40">
        <v>935</v>
      </c>
      <c r="B656" s="41">
        <v>23579</v>
      </c>
      <c r="C656" s="42" t="s">
        <v>341</v>
      </c>
      <c r="D656" s="42" t="s">
        <v>2117</v>
      </c>
      <c r="E656" s="40" t="s">
        <v>2053</v>
      </c>
      <c r="F656" s="43">
        <v>3.773</v>
      </c>
      <c r="G656" s="40">
        <v>6</v>
      </c>
    </row>
    <row r="657" spans="1:7" ht="11.25">
      <c r="A657" s="40">
        <v>202</v>
      </c>
      <c r="B657" s="41">
        <v>23605</v>
      </c>
      <c r="C657" s="42" t="s">
        <v>342</v>
      </c>
      <c r="D657" s="42" t="s">
        <v>2203</v>
      </c>
      <c r="E657" s="40" t="s">
        <v>2037</v>
      </c>
      <c r="F657" s="43">
        <v>2.142</v>
      </c>
      <c r="G657" s="40">
        <v>13</v>
      </c>
    </row>
    <row r="658" spans="1:7" ht="11.25">
      <c r="A658" s="40">
        <v>72</v>
      </c>
      <c r="B658" s="41">
        <v>23631</v>
      </c>
      <c r="C658" s="42" t="s">
        <v>343</v>
      </c>
      <c r="D658" s="42" t="s">
        <v>2201</v>
      </c>
      <c r="E658" s="40" t="s">
        <v>2032</v>
      </c>
      <c r="F658" s="43">
        <v>1.545</v>
      </c>
      <c r="G658" s="40">
        <v>7</v>
      </c>
    </row>
    <row r="659" spans="1:7" ht="11.25">
      <c r="A659" s="40">
        <v>2341</v>
      </c>
      <c r="B659" s="41">
        <v>23648</v>
      </c>
      <c r="C659" s="42" t="s">
        <v>344</v>
      </c>
      <c r="D659" s="42" t="s">
        <v>2201</v>
      </c>
      <c r="E659" s="40" t="s">
        <v>2032</v>
      </c>
      <c r="F659" s="43">
        <v>7.109</v>
      </c>
      <c r="G659" s="40">
        <v>3</v>
      </c>
    </row>
    <row r="660" spans="1:7" ht="11.25">
      <c r="A660" s="40">
        <v>141</v>
      </c>
      <c r="B660" s="41">
        <v>23693</v>
      </c>
      <c r="C660" s="42" t="s">
        <v>345</v>
      </c>
      <c r="D660" s="42" t="s">
        <v>2055</v>
      </c>
      <c r="E660" s="40" t="s">
        <v>2056</v>
      </c>
      <c r="F660" s="43">
        <v>1.904</v>
      </c>
      <c r="G660" s="40">
        <v>10</v>
      </c>
    </row>
    <row r="661" spans="1:7" ht="11.25">
      <c r="A661" s="40">
        <v>975</v>
      </c>
      <c r="B661" s="41">
        <v>23729</v>
      </c>
      <c r="C661" s="42" t="s">
        <v>346</v>
      </c>
      <c r="D661" s="42" t="s">
        <v>2347</v>
      </c>
      <c r="E661" s="40" t="s">
        <v>2032</v>
      </c>
      <c r="F661" s="43">
        <v>3.853</v>
      </c>
      <c r="G661" s="40">
        <v>6</v>
      </c>
    </row>
    <row r="662" spans="1:7" ht="11.25">
      <c r="A662" s="40">
        <v>2719</v>
      </c>
      <c r="B662" s="41">
        <v>23778</v>
      </c>
      <c r="C662" s="42" t="s">
        <v>347</v>
      </c>
      <c r="D662" s="42" t="s">
        <v>2264</v>
      </c>
      <c r="E662" s="40" t="s">
        <v>2032</v>
      </c>
      <c r="F662" s="43">
        <v>8.408</v>
      </c>
      <c r="G662" s="40">
        <v>6</v>
      </c>
    </row>
    <row r="663" spans="1:7" ht="11.25">
      <c r="A663" s="40">
        <v>664</v>
      </c>
      <c r="B663" s="41">
        <v>23796</v>
      </c>
      <c r="C663" s="42" t="s">
        <v>1942</v>
      </c>
      <c r="D663" s="42" t="s">
        <v>348</v>
      </c>
      <c r="E663" s="40" t="s">
        <v>2032</v>
      </c>
      <c r="F663" s="43">
        <v>3.224</v>
      </c>
      <c r="G663" s="40">
        <v>6</v>
      </c>
    </row>
    <row r="664" spans="1:7" ht="11.25">
      <c r="A664" s="40">
        <v>1987</v>
      </c>
      <c r="B664" s="41">
        <v>23831</v>
      </c>
      <c r="C664" s="42" t="s">
        <v>349</v>
      </c>
      <c r="D664" s="42" t="s">
        <v>262</v>
      </c>
      <c r="E664" s="40" t="s">
        <v>2037</v>
      </c>
      <c r="F664" s="43">
        <v>6.153</v>
      </c>
      <c r="G664" s="40">
        <v>2</v>
      </c>
    </row>
    <row r="665" spans="1:7" ht="11.25">
      <c r="A665" s="40">
        <v>449</v>
      </c>
      <c r="B665" s="41">
        <v>23851</v>
      </c>
      <c r="C665" s="42" t="s">
        <v>350</v>
      </c>
      <c r="D665" s="42" t="s">
        <v>2199</v>
      </c>
      <c r="E665" s="40" t="s">
        <v>2063</v>
      </c>
      <c r="F665" s="43">
        <v>2.773</v>
      </c>
      <c r="G665" s="40">
        <v>7</v>
      </c>
    </row>
    <row r="666" spans="1:7" ht="11.25">
      <c r="A666" s="40">
        <v>903</v>
      </c>
      <c r="B666" s="41">
        <v>23923</v>
      </c>
      <c r="C666" s="42" t="s">
        <v>351</v>
      </c>
      <c r="D666" s="42" t="s">
        <v>252</v>
      </c>
      <c r="E666" s="40" t="s">
        <v>2032</v>
      </c>
      <c r="F666" s="43">
        <v>3.72</v>
      </c>
      <c r="G666" s="40">
        <v>7</v>
      </c>
    </row>
    <row r="667" spans="1:7" ht="11.25">
      <c r="A667" s="40">
        <v>187</v>
      </c>
      <c r="B667" s="41">
        <v>23924</v>
      </c>
      <c r="C667" s="42" t="s">
        <v>352</v>
      </c>
      <c r="D667" s="42" t="s">
        <v>252</v>
      </c>
      <c r="E667" s="40" t="s">
        <v>2032</v>
      </c>
      <c r="F667" s="43">
        <v>2.084</v>
      </c>
      <c r="G667" s="40">
        <v>4</v>
      </c>
    </row>
    <row r="668" spans="1:7" ht="11.25">
      <c r="A668" s="40">
        <v>27</v>
      </c>
      <c r="B668" s="41">
        <v>23977</v>
      </c>
      <c r="C668" s="42" t="s">
        <v>353</v>
      </c>
      <c r="D668" s="42" t="s">
        <v>2134</v>
      </c>
      <c r="E668" s="40" t="s">
        <v>2068</v>
      </c>
      <c r="F668" s="43">
        <v>1.203</v>
      </c>
      <c r="G668" s="40">
        <v>6</v>
      </c>
    </row>
    <row r="669" spans="1:7" ht="11.25">
      <c r="A669" s="40">
        <v>369</v>
      </c>
      <c r="B669" s="41">
        <v>24022</v>
      </c>
      <c r="C669" s="42" t="s">
        <v>354</v>
      </c>
      <c r="D669" s="42" t="s">
        <v>279</v>
      </c>
      <c r="E669" s="40" t="s">
        <v>2097</v>
      </c>
      <c r="F669" s="43">
        <v>2.585</v>
      </c>
      <c r="G669" s="40">
        <v>8</v>
      </c>
    </row>
    <row r="670" spans="1:7" ht="11.25">
      <c r="A670" s="40">
        <v>589</v>
      </c>
      <c r="B670" s="41">
        <v>24081</v>
      </c>
      <c r="C670" s="42" t="s">
        <v>355</v>
      </c>
      <c r="D670" s="42" t="s">
        <v>252</v>
      </c>
      <c r="E670" s="40" t="s">
        <v>2032</v>
      </c>
      <c r="F670" s="43">
        <v>3.076</v>
      </c>
      <c r="G670" s="40">
        <v>8</v>
      </c>
    </row>
    <row r="671" spans="1:7" ht="11.25">
      <c r="A671" s="40">
        <v>738</v>
      </c>
      <c r="B671" s="41">
        <v>24092</v>
      </c>
      <c r="C671" s="42" t="s">
        <v>356</v>
      </c>
      <c r="D671" s="42" t="s">
        <v>2028</v>
      </c>
      <c r="E671" s="40" t="s">
        <v>2029</v>
      </c>
      <c r="F671" s="43">
        <v>3.36</v>
      </c>
      <c r="G671" s="40">
        <v>5</v>
      </c>
    </row>
    <row r="672" spans="1:7" ht="11.25">
      <c r="A672" s="40">
        <v>86</v>
      </c>
      <c r="B672" s="41">
        <v>24111</v>
      </c>
      <c r="C672" s="42" t="s">
        <v>357</v>
      </c>
      <c r="D672" s="42" t="s">
        <v>2354</v>
      </c>
      <c r="E672" s="40" t="s">
        <v>2053</v>
      </c>
      <c r="F672" s="43">
        <v>1.636</v>
      </c>
      <c r="G672" s="40">
        <v>7</v>
      </c>
    </row>
    <row r="673" spans="1:7" ht="11.25">
      <c r="A673" s="40">
        <v>2703</v>
      </c>
      <c r="B673" s="41">
        <v>24151</v>
      </c>
      <c r="C673" s="42" t="s">
        <v>358</v>
      </c>
      <c r="D673" s="42" t="s">
        <v>2179</v>
      </c>
      <c r="E673" s="40" t="s">
        <v>2063</v>
      </c>
      <c r="F673" s="43">
        <v>8.334</v>
      </c>
      <c r="G673" s="40">
        <v>2</v>
      </c>
    </row>
    <row r="674" spans="1:7" ht="11.25">
      <c r="A674" s="40">
        <v>1489</v>
      </c>
      <c r="B674" s="41">
        <v>24182</v>
      </c>
      <c r="C674" s="42" t="s">
        <v>359</v>
      </c>
      <c r="D674" s="42" t="s">
        <v>27</v>
      </c>
      <c r="E674" s="40" t="s">
        <v>2068</v>
      </c>
      <c r="F674" s="43">
        <v>4.966</v>
      </c>
      <c r="G674" s="40">
        <v>8</v>
      </c>
    </row>
    <row r="675" spans="1:7" ht="11.25">
      <c r="A675" s="40">
        <v>892</v>
      </c>
      <c r="B675" s="41">
        <v>24203</v>
      </c>
      <c r="C675" s="42" t="s">
        <v>360</v>
      </c>
      <c r="D675" s="42" t="s">
        <v>139</v>
      </c>
      <c r="E675" s="40" t="s">
        <v>2032</v>
      </c>
      <c r="F675" s="43">
        <v>3.696</v>
      </c>
      <c r="G675" s="40">
        <v>6</v>
      </c>
    </row>
    <row r="676" spans="1:7" ht="11.25">
      <c r="A676" s="40">
        <v>611</v>
      </c>
      <c r="B676" s="41">
        <v>24312</v>
      </c>
      <c r="C676" s="42" t="s">
        <v>361</v>
      </c>
      <c r="D676" s="42" t="s">
        <v>125</v>
      </c>
      <c r="E676" s="40" t="s">
        <v>2037</v>
      </c>
      <c r="F676" s="43">
        <v>3.12</v>
      </c>
      <c r="G676" s="40">
        <v>9</v>
      </c>
    </row>
    <row r="677" spans="1:7" ht="11.25">
      <c r="A677" s="40">
        <v>1382</v>
      </c>
      <c r="B677" s="41">
        <v>24314</v>
      </c>
      <c r="C677" s="42" t="s">
        <v>362</v>
      </c>
      <c r="D677" s="42" t="s">
        <v>18</v>
      </c>
      <c r="E677" s="40" t="s">
        <v>2063</v>
      </c>
      <c r="F677" s="43">
        <v>4.717</v>
      </c>
      <c r="G677" s="40">
        <v>11</v>
      </c>
    </row>
    <row r="678" spans="1:7" ht="11.25">
      <c r="A678" s="40">
        <v>1749</v>
      </c>
      <c r="B678" s="41">
        <v>24340</v>
      </c>
      <c r="C678" s="42" t="s">
        <v>363</v>
      </c>
      <c r="D678" s="42" t="s">
        <v>2292</v>
      </c>
      <c r="E678" s="40" t="s">
        <v>2032</v>
      </c>
      <c r="F678" s="43">
        <v>5.569</v>
      </c>
      <c r="G678" s="40">
        <v>7</v>
      </c>
    </row>
    <row r="679" spans="1:7" ht="11.25">
      <c r="A679" s="40">
        <v>1781</v>
      </c>
      <c r="B679" s="41">
        <v>24353</v>
      </c>
      <c r="C679" s="42" t="s">
        <v>364</v>
      </c>
      <c r="D679" s="42" t="s">
        <v>2512</v>
      </c>
      <c r="E679" s="40" t="s">
        <v>2068</v>
      </c>
      <c r="F679" s="43">
        <v>5.652</v>
      </c>
      <c r="G679" s="40">
        <v>5</v>
      </c>
    </row>
    <row r="680" spans="1:7" ht="11.25">
      <c r="A680" s="40">
        <v>1688</v>
      </c>
      <c r="B680" s="41">
        <v>24368</v>
      </c>
      <c r="C680" s="42" t="s">
        <v>365</v>
      </c>
      <c r="D680" s="42" t="s">
        <v>2048</v>
      </c>
      <c r="E680" s="40" t="s">
        <v>2032</v>
      </c>
      <c r="F680" s="43">
        <v>5.44</v>
      </c>
      <c r="G680" s="40">
        <v>5</v>
      </c>
    </row>
    <row r="681" spans="1:7" ht="11.25">
      <c r="A681" s="40">
        <v>1195</v>
      </c>
      <c r="B681" s="41">
        <v>24417</v>
      </c>
      <c r="C681" s="42" t="s">
        <v>366</v>
      </c>
      <c r="D681" s="42" t="s">
        <v>2060</v>
      </c>
      <c r="E681" s="40" t="s">
        <v>2053</v>
      </c>
      <c r="F681" s="43">
        <v>4.33</v>
      </c>
      <c r="G681" s="40">
        <v>2</v>
      </c>
    </row>
    <row r="682" spans="1:7" ht="11.25">
      <c r="A682" s="40">
        <v>425</v>
      </c>
      <c r="B682" s="41">
        <v>24461</v>
      </c>
      <c r="C682" s="42" t="s">
        <v>367</v>
      </c>
      <c r="D682" s="42" t="s">
        <v>2039</v>
      </c>
      <c r="E682" s="40" t="s">
        <v>2032</v>
      </c>
      <c r="F682" s="43">
        <v>2.721</v>
      </c>
      <c r="G682" s="40">
        <v>4</v>
      </c>
    </row>
    <row r="683" spans="1:7" ht="11.25">
      <c r="A683" s="40">
        <v>2465</v>
      </c>
      <c r="B683" s="41">
        <v>24462</v>
      </c>
      <c r="C683" s="42" t="s">
        <v>368</v>
      </c>
      <c r="D683" s="42" t="s">
        <v>2039</v>
      </c>
      <c r="E683" s="40" t="s">
        <v>2032</v>
      </c>
      <c r="F683" s="43">
        <v>7.471</v>
      </c>
      <c r="G683" s="40">
        <v>4</v>
      </c>
    </row>
    <row r="684" spans="1:7" ht="11.25">
      <c r="A684" s="40">
        <v>1887</v>
      </c>
      <c r="B684" s="41">
        <v>24532</v>
      </c>
      <c r="C684" s="42" t="s">
        <v>369</v>
      </c>
      <c r="D684" s="42" t="s">
        <v>2301</v>
      </c>
      <c r="E684" s="40" t="s">
        <v>2227</v>
      </c>
      <c r="F684" s="43">
        <v>5.914</v>
      </c>
      <c r="G684" s="40">
        <v>3</v>
      </c>
    </row>
    <row r="685" spans="1:7" ht="11.25">
      <c r="A685" s="40">
        <v>921</v>
      </c>
      <c r="B685" s="41">
        <v>24603</v>
      </c>
      <c r="C685" s="42" t="s">
        <v>2011</v>
      </c>
      <c r="D685" s="42" t="s">
        <v>2194</v>
      </c>
      <c r="E685" s="40" t="s">
        <v>2032</v>
      </c>
      <c r="F685" s="43">
        <v>3.752</v>
      </c>
      <c r="G685" s="40">
        <v>7</v>
      </c>
    </row>
    <row r="686" spans="1:7" ht="11.25">
      <c r="A686" s="40">
        <v>636</v>
      </c>
      <c r="B686" s="41">
        <v>24649</v>
      </c>
      <c r="C686" s="42" t="s">
        <v>370</v>
      </c>
      <c r="D686" s="42" t="s">
        <v>2055</v>
      </c>
      <c r="E686" s="40" t="s">
        <v>2056</v>
      </c>
      <c r="F686" s="43">
        <v>3.172</v>
      </c>
      <c r="G686" s="40">
        <v>9</v>
      </c>
    </row>
    <row r="687" spans="1:7" ht="11.25">
      <c r="A687" s="40">
        <v>3160</v>
      </c>
      <c r="B687" s="41">
        <v>24658</v>
      </c>
      <c r="C687" s="42" t="s">
        <v>371</v>
      </c>
      <c r="D687" s="42" t="s">
        <v>198</v>
      </c>
      <c r="E687" s="40" t="s">
        <v>2032</v>
      </c>
      <c r="F687" s="43">
        <v>10.462</v>
      </c>
      <c r="G687" s="40">
        <v>3</v>
      </c>
    </row>
    <row r="688" spans="1:7" ht="11.25">
      <c r="A688" s="40">
        <v>2921</v>
      </c>
      <c r="B688" s="41">
        <v>24684</v>
      </c>
      <c r="C688" s="42" t="s">
        <v>372</v>
      </c>
      <c r="D688" s="42" t="s">
        <v>64</v>
      </c>
      <c r="E688" s="40" t="s">
        <v>2032</v>
      </c>
      <c r="F688" s="43">
        <v>9.267</v>
      </c>
      <c r="G688" s="40">
        <v>5</v>
      </c>
    </row>
    <row r="689" spans="1:7" ht="11.25">
      <c r="A689" s="40">
        <v>501</v>
      </c>
      <c r="B689" s="41">
        <v>24693</v>
      </c>
      <c r="C689" s="42" t="s">
        <v>373</v>
      </c>
      <c r="D689" s="42" t="s">
        <v>2160</v>
      </c>
      <c r="E689" s="40" t="s">
        <v>2032</v>
      </c>
      <c r="F689" s="43">
        <v>2.882</v>
      </c>
      <c r="G689" s="40">
        <v>6</v>
      </c>
    </row>
    <row r="690" spans="1:7" ht="11.25">
      <c r="A690" s="40">
        <v>31</v>
      </c>
      <c r="B690" s="41">
        <v>24727</v>
      </c>
      <c r="C690" s="42" t="s">
        <v>374</v>
      </c>
      <c r="D690" s="42" t="s">
        <v>2181</v>
      </c>
      <c r="E690" s="40" t="s">
        <v>2068</v>
      </c>
      <c r="F690" s="43">
        <v>1.225</v>
      </c>
      <c r="G690" s="40">
        <v>6</v>
      </c>
    </row>
    <row r="691" spans="1:7" ht="11.25">
      <c r="A691" s="40">
        <v>1077</v>
      </c>
      <c r="B691" s="41">
        <v>24836</v>
      </c>
      <c r="C691" s="42" t="s">
        <v>375</v>
      </c>
      <c r="D691" s="42" t="s">
        <v>2344</v>
      </c>
      <c r="E691" s="40" t="s">
        <v>2029</v>
      </c>
      <c r="F691" s="43">
        <v>4.08</v>
      </c>
      <c r="G691" s="40">
        <v>3</v>
      </c>
    </row>
    <row r="692" spans="1:7" ht="11.25">
      <c r="A692" s="40">
        <v>871</v>
      </c>
      <c r="B692" s="41">
        <v>24871</v>
      </c>
      <c r="C692" s="42" t="s">
        <v>376</v>
      </c>
      <c r="D692" s="42" t="s">
        <v>2211</v>
      </c>
      <c r="E692" s="40" t="s">
        <v>2032</v>
      </c>
      <c r="F692" s="43">
        <v>3.65</v>
      </c>
      <c r="G692" s="40">
        <v>7</v>
      </c>
    </row>
    <row r="693" spans="1:7" ht="11.25">
      <c r="A693" s="40">
        <v>2039</v>
      </c>
      <c r="B693" s="41">
        <v>24877</v>
      </c>
      <c r="C693" s="42" t="s">
        <v>377</v>
      </c>
      <c r="D693" s="42" t="s">
        <v>378</v>
      </c>
      <c r="E693" s="40" t="s">
        <v>2032</v>
      </c>
      <c r="F693" s="43">
        <v>6.32</v>
      </c>
      <c r="G693" s="40">
        <v>6</v>
      </c>
    </row>
    <row r="694" spans="1:7" ht="11.25">
      <c r="A694" s="40">
        <v>183</v>
      </c>
      <c r="B694" s="41">
        <v>24892</v>
      </c>
      <c r="C694" s="42" t="s">
        <v>379</v>
      </c>
      <c r="D694" s="42" t="s">
        <v>2036</v>
      </c>
      <c r="E694" s="40" t="s">
        <v>2037</v>
      </c>
      <c r="F694" s="43">
        <v>2.065</v>
      </c>
      <c r="G694" s="40">
        <v>8</v>
      </c>
    </row>
    <row r="695" spans="1:7" ht="11.25">
      <c r="A695" s="40">
        <v>353</v>
      </c>
      <c r="B695" s="41">
        <v>24925</v>
      </c>
      <c r="C695" s="42" t="s">
        <v>380</v>
      </c>
      <c r="D695" s="42" t="s">
        <v>2109</v>
      </c>
      <c r="E695" s="40" t="s">
        <v>2077</v>
      </c>
      <c r="F695" s="43">
        <v>2.558</v>
      </c>
      <c r="G695" s="40">
        <v>7</v>
      </c>
    </row>
    <row r="696" spans="1:7" ht="11.25">
      <c r="A696" s="40">
        <v>1409</v>
      </c>
      <c r="B696" s="41">
        <v>25000</v>
      </c>
      <c r="C696" s="42" t="s">
        <v>381</v>
      </c>
      <c r="D696" s="42" t="s">
        <v>2470</v>
      </c>
      <c r="E696" s="40" t="s">
        <v>2037</v>
      </c>
      <c r="F696" s="43">
        <v>4.775</v>
      </c>
      <c r="G696" s="40">
        <v>4</v>
      </c>
    </row>
    <row r="697" spans="1:7" ht="11.25">
      <c r="A697" s="40">
        <v>1515</v>
      </c>
      <c r="B697" s="41">
        <v>25020</v>
      </c>
      <c r="C697" s="42" t="s">
        <v>382</v>
      </c>
      <c r="D697" s="42" t="s">
        <v>2519</v>
      </c>
      <c r="E697" s="40" t="s">
        <v>2125</v>
      </c>
      <c r="F697" s="43">
        <v>5.023</v>
      </c>
      <c r="G697" s="40">
        <v>11</v>
      </c>
    </row>
    <row r="698" spans="1:7" ht="11.25">
      <c r="A698" s="40">
        <v>2744</v>
      </c>
      <c r="B698" s="41">
        <v>25024</v>
      </c>
      <c r="C698" s="42" t="s">
        <v>383</v>
      </c>
      <c r="D698" s="42" t="s">
        <v>2361</v>
      </c>
      <c r="E698" s="40" t="s">
        <v>2125</v>
      </c>
      <c r="F698" s="43">
        <v>8.51</v>
      </c>
      <c r="G698" s="40">
        <v>7</v>
      </c>
    </row>
    <row r="699" spans="1:7" ht="11.25">
      <c r="A699" s="40">
        <v>524</v>
      </c>
      <c r="B699" s="41">
        <v>25071</v>
      </c>
      <c r="C699" s="42" t="s">
        <v>384</v>
      </c>
      <c r="D699" s="42" t="s">
        <v>262</v>
      </c>
      <c r="E699" s="40" t="s">
        <v>2037</v>
      </c>
      <c r="F699" s="43">
        <v>2.94</v>
      </c>
      <c r="G699" s="40">
        <v>4</v>
      </c>
    </row>
    <row r="700" spans="1:7" ht="11.25">
      <c r="A700" s="40">
        <v>2386</v>
      </c>
      <c r="B700" s="41">
        <v>25107</v>
      </c>
      <c r="C700" s="42" t="s">
        <v>385</v>
      </c>
      <c r="D700" s="42" t="s">
        <v>386</v>
      </c>
      <c r="E700" s="40" t="s">
        <v>2032</v>
      </c>
      <c r="F700" s="43">
        <v>7.234</v>
      </c>
      <c r="G700" s="40">
        <v>2</v>
      </c>
    </row>
    <row r="701" spans="1:7" ht="11.25">
      <c r="A701" s="40">
        <v>1367</v>
      </c>
      <c r="B701" s="41">
        <v>25152</v>
      </c>
      <c r="C701" s="42" t="s">
        <v>387</v>
      </c>
      <c r="D701" s="42" t="s">
        <v>4</v>
      </c>
      <c r="E701" s="40" t="s">
        <v>2097</v>
      </c>
      <c r="F701" s="43">
        <v>4.675</v>
      </c>
      <c r="G701" s="40">
        <v>5</v>
      </c>
    </row>
    <row r="702" spans="1:7" ht="11.25">
      <c r="A702" s="40">
        <v>305</v>
      </c>
      <c r="B702" s="41">
        <v>25206</v>
      </c>
      <c r="C702" s="42" t="s">
        <v>388</v>
      </c>
      <c r="D702" s="42" t="s">
        <v>279</v>
      </c>
      <c r="E702" s="40" t="s">
        <v>2097</v>
      </c>
      <c r="F702" s="43">
        <v>2.456</v>
      </c>
      <c r="G702" s="40">
        <v>7</v>
      </c>
    </row>
    <row r="703" spans="1:7" ht="11.25">
      <c r="A703" s="40">
        <v>229</v>
      </c>
      <c r="B703" s="41">
        <v>25211</v>
      </c>
      <c r="C703" s="42" t="s">
        <v>389</v>
      </c>
      <c r="D703" s="42" t="s">
        <v>390</v>
      </c>
      <c r="E703" s="40" t="s">
        <v>2063</v>
      </c>
      <c r="F703" s="43">
        <v>2.245</v>
      </c>
      <c r="G703" s="40">
        <v>7</v>
      </c>
    </row>
    <row r="704" spans="1:7" ht="11.25">
      <c r="A704" s="40">
        <v>960</v>
      </c>
      <c r="B704" s="41">
        <v>25214</v>
      </c>
      <c r="C704" s="42" t="s">
        <v>391</v>
      </c>
      <c r="D704" s="42" t="s">
        <v>2199</v>
      </c>
      <c r="E704" s="40" t="s">
        <v>2063</v>
      </c>
      <c r="F704" s="43">
        <v>3.828</v>
      </c>
      <c r="G704" s="40">
        <v>4</v>
      </c>
    </row>
    <row r="705" spans="1:7" ht="11.25">
      <c r="A705" s="40">
        <v>485</v>
      </c>
      <c r="B705" s="41">
        <v>25352</v>
      </c>
      <c r="C705" s="42" t="s">
        <v>392</v>
      </c>
      <c r="D705" s="42" t="s">
        <v>2031</v>
      </c>
      <c r="E705" s="40" t="s">
        <v>2032</v>
      </c>
      <c r="F705" s="43">
        <v>2.849</v>
      </c>
      <c r="G705" s="40">
        <v>9</v>
      </c>
    </row>
    <row r="706" spans="1:7" ht="11.25">
      <c r="A706" s="40">
        <v>2133</v>
      </c>
      <c r="B706" s="41">
        <v>25369</v>
      </c>
      <c r="C706" s="42" t="s">
        <v>393</v>
      </c>
      <c r="D706" s="42" t="s">
        <v>394</v>
      </c>
      <c r="E706" s="40" t="s">
        <v>2227</v>
      </c>
      <c r="F706" s="43">
        <v>6.553</v>
      </c>
      <c r="G706" s="40">
        <v>6</v>
      </c>
    </row>
    <row r="707" spans="1:7" ht="11.25">
      <c r="A707" s="40">
        <v>2148</v>
      </c>
      <c r="B707" s="41">
        <v>25371</v>
      </c>
      <c r="C707" s="42" t="s">
        <v>395</v>
      </c>
      <c r="D707" s="42" t="s">
        <v>2036</v>
      </c>
      <c r="E707" s="40" t="s">
        <v>2037</v>
      </c>
      <c r="F707" s="43">
        <v>6.591</v>
      </c>
      <c r="G707" s="40">
        <v>3</v>
      </c>
    </row>
    <row r="708" spans="1:7" ht="11.25">
      <c r="A708" s="40">
        <v>507</v>
      </c>
      <c r="B708" s="41">
        <v>25372</v>
      </c>
      <c r="C708" s="42" t="s">
        <v>396</v>
      </c>
      <c r="D708" s="42" t="s">
        <v>2036</v>
      </c>
      <c r="E708" s="40" t="s">
        <v>2037</v>
      </c>
      <c r="F708" s="43">
        <v>2.898</v>
      </c>
      <c r="G708" s="40">
        <v>7</v>
      </c>
    </row>
    <row r="709" spans="1:7" ht="11.25">
      <c r="A709" s="40">
        <v>563</v>
      </c>
      <c r="B709" s="41">
        <v>25381</v>
      </c>
      <c r="C709" s="42" t="s">
        <v>397</v>
      </c>
      <c r="D709" s="42" t="s">
        <v>2470</v>
      </c>
      <c r="E709" s="40" t="s">
        <v>2037</v>
      </c>
      <c r="F709" s="43">
        <v>3.025</v>
      </c>
      <c r="G709" s="40">
        <v>4</v>
      </c>
    </row>
    <row r="710" spans="1:7" ht="11.25">
      <c r="A710" s="40">
        <v>1988</v>
      </c>
      <c r="B710" s="41">
        <v>25397</v>
      </c>
      <c r="C710" s="42" t="s">
        <v>398</v>
      </c>
      <c r="D710" s="42" t="s">
        <v>142</v>
      </c>
      <c r="E710" s="40" t="s">
        <v>2063</v>
      </c>
      <c r="F710" s="43">
        <v>6.162</v>
      </c>
      <c r="G710" s="40">
        <v>4</v>
      </c>
    </row>
    <row r="711" spans="1:7" ht="11.25">
      <c r="A711" s="40">
        <v>1610</v>
      </c>
      <c r="B711" s="41">
        <v>25416</v>
      </c>
      <c r="C711" s="42" t="s">
        <v>399</v>
      </c>
      <c r="D711" s="42" t="s">
        <v>83</v>
      </c>
      <c r="E711" s="40" t="s">
        <v>2032</v>
      </c>
      <c r="F711" s="43">
        <v>5.257</v>
      </c>
      <c r="G711" s="40">
        <v>6</v>
      </c>
    </row>
    <row r="712" spans="1:7" ht="11.25">
      <c r="A712" s="40">
        <v>1371</v>
      </c>
      <c r="B712" s="41">
        <v>25422</v>
      </c>
      <c r="C712" s="42" t="s">
        <v>400</v>
      </c>
      <c r="D712" s="42" t="s">
        <v>2176</v>
      </c>
      <c r="E712" s="40" t="s">
        <v>2053</v>
      </c>
      <c r="F712" s="43">
        <v>4.683</v>
      </c>
      <c r="G712" s="40">
        <v>6</v>
      </c>
    </row>
    <row r="713" spans="1:7" ht="11.25">
      <c r="A713" s="40">
        <v>552</v>
      </c>
      <c r="B713" s="41">
        <v>25441</v>
      </c>
      <c r="C713" s="42" t="s">
        <v>401</v>
      </c>
      <c r="D713" s="42" t="s">
        <v>6</v>
      </c>
      <c r="E713" s="40" t="s">
        <v>2032</v>
      </c>
      <c r="F713" s="43">
        <v>3</v>
      </c>
      <c r="G713" s="40">
        <v>6</v>
      </c>
    </row>
    <row r="714" spans="1:7" ht="11.25">
      <c r="A714" s="40">
        <v>2430</v>
      </c>
      <c r="B714" s="41">
        <v>25466</v>
      </c>
      <c r="C714" s="42" t="s">
        <v>402</v>
      </c>
      <c r="D714" s="42" t="s">
        <v>2327</v>
      </c>
      <c r="E714" s="40" t="s">
        <v>2037</v>
      </c>
      <c r="F714" s="43">
        <v>7.369</v>
      </c>
      <c r="G714" s="40">
        <v>2</v>
      </c>
    </row>
    <row r="715" spans="1:7" ht="11.25">
      <c r="A715" s="40">
        <v>2281</v>
      </c>
      <c r="B715" s="41">
        <v>25485</v>
      </c>
      <c r="C715" s="42" t="s">
        <v>403</v>
      </c>
      <c r="D715" s="42" t="s">
        <v>2079</v>
      </c>
      <c r="E715" s="40" t="s">
        <v>2077</v>
      </c>
      <c r="F715" s="43">
        <v>6.943</v>
      </c>
      <c r="G715" s="40">
        <v>1</v>
      </c>
    </row>
    <row r="716" spans="1:7" ht="11.25">
      <c r="A716" s="40">
        <v>499</v>
      </c>
      <c r="B716" s="41">
        <v>25512</v>
      </c>
      <c r="C716" s="42" t="s">
        <v>404</v>
      </c>
      <c r="D716" s="42" t="s">
        <v>2072</v>
      </c>
      <c r="E716" s="40" t="s">
        <v>2037</v>
      </c>
      <c r="F716" s="43">
        <v>2.879</v>
      </c>
      <c r="G716" s="40">
        <v>7</v>
      </c>
    </row>
    <row r="717" spans="1:7" ht="11.25">
      <c r="A717" s="40">
        <v>1369</v>
      </c>
      <c r="B717" s="41">
        <v>25536</v>
      </c>
      <c r="C717" s="42" t="s">
        <v>405</v>
      </c>
      <c r="D717" s="42" t="s">
        <v>2028</v>
      </c>
      <c r="E717" s="40" t="s">
        <v>2029</v>
      </c>
      <c r="F717" s="43">
        <v>4.68</v>
      </c>
      <c r="G717" s="40">
        <v>1</v>
      </c>
    </row>
    <row r="718" spans="1:7" ht="11.25">
      <c r="A718" s="40">
        <v>916</v>
      </c>
      <c r="B718" s="41">
        <v>25538</v>
      </c>
      <c r="C718" s="42" t="s">
        <v>406</v>
      </c>
      <c r="D718" s="42" t="s">
        <v>2028</v>
      </c>
      <c r="E718" s="40" t="s">
        <v>2029</v>
      </c>
      <c r="F718" s="43">
        <v>3.744</v>
      </c>
      <c r="G718" s="40">
        <v>5</v>
      </c>
    </row>
    <row r="719" spans="1:7" ht="11.25">
      <c r="A719" s="40">
        <v>3576</v>
      </c>
      <c r="B719" s="41">
        <v>25561</v>
      </c>
      <c r="C719" s="42" t="s">
        <v>407</v>
      </c>
      <c r="D719" s="42" t="s">
        <v>83</v>
      </c>
      <c r="E719" s="40" t="s">
        <v>2032</v>
      </c>
      <c r="F719" s="43">
        <v>14.792</v>
      </c>
      <c r="G719" s="40">
        <v>1</v>
      </c>
    </row>
    <row r="720" spans="1:7" ht="11.25">
      <c r="A720" s="40">
        <v>345</v>
      </c>
      <c r="B720" s="41">
        <v>25562</v>
      </c>
      <c r="C720" s="42" t="s">
        <v>408</v>
      </c>
      <c r="D720" s="42" t="s">
        <v>2109</v>
      </c>
      <c r="E720" s="40" t="s">
        <v>2077</v>
      </c>
      <c r="F720" s="43">
        <v>2.542</v>
      </c>
      <c r="G720" s="40">
        <v>3</v>
      </c>
    </row>
    <row r="721" spans="1:7" ht="11.25">
      <c r="A721" s="40">
        <v>1770</v>
      </c>
      <c r="B721" s="41">
        <v>25578</v>
      </c>
      <c r="C721" s="42" t="s">
        <v>409</v>
      </c>
      <c r="D721" s="42" t="s">
        <v>410</v>
      </c>
      <c r="E721" s="40" t="s">
        <v>2029</v>
      </c>
      <c r="F721" s="43">
        <v>5.619</v>
      </c>
      <c r="G721" s="40">
        <v>7</v>
      </c>
    </row>
    <row r="722" spans="1:7" ht="11.25">
      <c r="A722" s="40">
        <v>3431</v>
      </c>
      <c r="B722" s="41">
        <v>25581</v>
      </c>
      <c r="C722" s="42" t="s">
        <v>411</v>
      </c>
      <c r="D722" s="42" t="s">
        <v>410</v>
      </c>
      <c r="E722" s="40" t="s">
        <v>2029</v>
      </c>
      <c r="F722" s="43">
        <v>12.584</v>
      </c>
      <c r="G722" s="40">
        <v>1</v>
      </c>
    </row>
    <row r="723" spans="1:7" ht="11.25">
      <c r="A723" s="40">
        <v>529</v>
      </c>
      <c r="B723" s="41">
        <v>25593</v>
      </c>
      <c r="C723" s="42" t="s">
        <v>412</v>
      </c>
      <c r="D723" s="42" t="s">
        <v>2062</v>
      </c>
      <c r="E723" s="40" t="s">
        <v>2063</v>
      </c>
      <c r="F723" s="43">
        <v>2.954</v>
      </c>
      <c r="G723" s="40">
        <v>6</v>
      </c>
    </row>
    <row r="724" spans="1:7" ht="11.25">
      <c r="A724" s="40">
        <v>2176</v>
      </c>
      <c r="B724" s="41">
        <v>25613</v>
      </c>
      <c r="C724" s="42" t="s">
        <v>413</v>
      </c>
      <c r="D724" s="42" t="s">
        <v>414</v>
      </c>
      <c r="E724" s="40" t="s">
        <v>2077</v>
      </c>
      <c r="F724" s="43">
        <v>6.693</v>
      </c>
      <c r="G724" s="40">
        <v>1</v>
      </c>
    </row>
    <row r="725" spans="1:7" ht="11.25">
      <c r="A725" s="40">
        <v>3075</v>
      </c>
      <c r="B725" s="41">
        <v>25627</v>
      </c>
      <c r="C725" s="42" t="s">
        <v>415</v>
      </c>
      <c r="D725" s="42" t="s">
        <v>2070</v>
      </c>
      <c r="E725" s="40" t="s">
        <v>2032</v>
      </c>
      <c r="F725" s="43">
        <v>9.995</v>
      </c>
      <c r="G725" s="40">
        <v>9</v>
      </c>
    </row>
    <row r="726" spans="1:7" ht="11.25">
      <c r="A726" s="40">
        <v>65</v>
      </c>
      <c r="B726" s="41">
        <v>25675</v>
      </c>
      <c r="C726" s="42" t="s">
        <v>416</v>
      </c>
      <c r="D726" s="42" t="s">
        <v>2099</v>
      </c>
      <c r="E726" s="40" t="s">
        <v>2053</v>
      </c>
      <c r="F726" s="43">
        <v>1.515</v>
      </c>
      <c r="G726" s="40">
        <v>8</v>
      </c>
    </row>
    <row r="727" spans="1:7" ht="11.25">
      <c r="A727" s="40">
        <v>1533</v>
      </c>
      <c r="B727" s="41">
        <v>25686</v>
      </c>
      <c r="C727" s="42" t="s">
        <v>417</v>
      </c>
      <c r="D727" s="42" t="s">
        <v>11</v>
      </c>
      <c r="E727" s="40" t="s">
        <v>2032</v>
      </c>
      <c r="F727" s="43">
        <v>5.079</v>
      </c>
      <c r="G727" s="40">
        <v>11</v>
      </c>
    </row>
    <row r="728" spans="1:7" ht="11.25">
      <c r="A728" s="40">
        <v>2959</v>
      </c>
      <c r="B728" s="41">
        <v>25695</v>
      </c>
      <c r="C728" s="42" t="s">
        <v>418</v>
      </c>
      <c r="D728" s="42" t="s">
        <v>2194</v>
      </c>
      <c r="E728" s="40" t="s">
        <v>2032</v>
      </c>
      <c r="F728" s="43">
        <v>9.43</v>
      </c>
      <c r="G728" s="40">
        <v>1</v>
      </c>
    </row>
    <row r="729" spans="1:7" ht="11.25">
      <c r="A729" s="40">
        <v>2057</v>
      </c>
      <c r="B729" s="41">
        <v>25713</v>
      </c>
      <c r="C729" s="42" t="s">
        <v>419</v>
      </c>
      <c r="D729" s="42" t="s">
        <v>2372</v>
      </c>
      <c r="E729" s="40" t="s">
        <v>2032</v>
      </c>
      <c r="F729" s="43">
        <v>6.369</v>
      </c>
      <c r="G729" s="40">
        <v>6</v>
      </c>
    </row>
    <row r="730" spans="1:7" ht="11.25">
      <c r="A730" s="40">
        <v>1560</v>
      </c>
      <c r="B730" s="41">
        <v>25732</v>
      </c>
      <c r="C730" s="42" t="s">
        <v>420</v>
      </c>
      <c r="D730" s="42" t="s">
        <v>2160</v>
      </c>
      <c r="E730" s="40" t="s">
        <v>2032</v>
      </c>
      <c r="F730" s="43">
        <v>5.139</v>
      </c>
      <c r="G730" s="40">
        <v>7</v>
      </c>
    </row>
    <row r="731" spans="1:7" ht="11.25">
      <c r="A731" s="40">
        <v>962</v>
      </c>
      <c r="B731" s="41">
        <v>25756</v>
      </c>
      <c r="C731" s="42" t="s">
        <v>421</v>
      </c>
      <c r="D731" s="42" t="s">
        <v>2253</v>
      </c>
      <c r="E731" s="40" t="s">
        <v>2053</v>
      </c>
      <c r="F731" s="43">
        <v>3.829</v>
      </c>
      <c r="G731" s="40">
        <v>6</v>
      </c>
    </row>
    <row r="732" spans="1:7" ht="11.25">
      <c r="A732" s="40">
        <v>2582</v>
      </c>
      <c r="B732" s="41">
        <v>25768</v>
      </c>
      <c r="C732" s="42" t="s">
        <v>422</v>
      </c>
      <c r="D732" s="42" t="s">
        <v>423</v>
      </c>
      <c r="E732" s="40" t="s">
        <v>2068</v>
      </c>
      <c r="F732" s="43">
        <v>7.873</v>
      </c>
      <c r="G732" s="40">
        <v>2</v>
      </c>
    </row>
    <row r="733" spans="1:7" ht="11.25">
      <c r="A733" s="40">
        <v>601</v>
      </c>
      <c r="B733" s="41">
        <v>25781</v>
      </c>
      <c r="C733" s="42" t="s">
        <v>424</v>
      </c>
      <c r="D733" s="42" t="s">
        <v>252</v>
      </c>
      <c r="E733" s="40" t="s">
        <v>2032</v>
      </c>
      <c r="F733" s="43">
        <v>3.104</v>
      </c>
      <c r="G733" s="40">
        <v>6</v>
      </c>
    </row>
    <row r="734" spans="1:7" ht="11.25">
      <c r="A734" s="40">
        <v>80</v>
      </c>
      <c r="B734" s="41">
        <v>25784</v>
      </c>
      <c r="C734" s="42" t="s">
        <v>425</v>
      </c>
      <c r="D734" s="42" t="s">
        <v>116</v>
      </c>
      <c r="E734" s="40" t="s">
        <v>2032</v>
      </c>
      <c r="F734" s="43">
        <v>1.576</v>
      </c>
      <c r="G734" s="40">
        <v>6</v>
      </c>
    </row>
    <row r="735" spans="1:7" ht="11.25">
      <c r="A735" s="40">
        <v>674</v>
      </c>
      <c r="B735" s="41">
        <v>25785</v>
      </c>
      <c r="C735" s="42" t="s">
        <v>426</v>
      </c>
      <c r="D735" s="42" t="s">
        <v>252</v>
      </c>
      <c r="E735" s="40" t="s">
        <v>2032</v>
      </c>
      <c r="F735" s="43">
        <v>3.246</v>
      </c>
      <c r="G735" s="40">
        <v>9</v>
      </c>
    </row>
    <row r="736" spans="1:7" ht="11.25">
      <c r="A736" s="40">
        <v>816</v>
      </c>
      <c r="B736" s="41">
        <v>25801</v>
      </c>
      <c r="C736" s="42" t="s">
        <v>427</v>
      </c>
      <c r="D736" s="42" t="s">
        <v>2331</v>
      </c>
      <c r="E736" s="40" t="s">
        <v>2063</v>
      </c>
      <c r="F736" s="43">
        <v>3.533</v>
      </c>
      <c r="G736" s="40">
        <v>7</v>
      </c>
    </row>
    <row r="737" spans="1:7" ht="11.25">
      <c r="A737" s="40">
        <v>2719</v>
      </c>
      <c r="B737" s="41">
        <v>25809</v>
      </c>
      <c r="C737" s="42" t="s">
        <v>428</v>
      </c>
      <c r="D737" s="42" t="s">
        <v>2067</v>
      </c>
      <c r="E737" s="40" t="s">
        <v>2068</v>
      </c>
      <c r="F737" s="43">
        <v>8.408</v>
      </c>
      <c r="G737" s="40">
        <v>2</v>
      </c>
    </row>
    <row r="738" spans="1:7" ht="11.25">
      <c r="A738" s="40">
        <v>342</v>
      </c>
      <c r="B738" s="41">
        <v>25840</v>
      </c>
      <c r="C738" s="42" t="s">
        <v>429</v>
      </c>
      <c r="D738" s="42" t="s">
        <v>2274</v>
      </c>
      <c r="E738" s="40" t="s">
        <v>2032</v>
      </c>
      <c r="F738" s="43">
        <v>2.537</v>
      </c>
      <c r="G738" s="40">
        <v>5</v>
      </c>
    </row>
    <row r="739" spans="1:7" ht="11.25">
      <c r="A739" s="40">
        <v>2574</v>
      </c>
      <c r="B739" s="41">
        <v>25842</v>
      </c>
      <c r="C739" s="42" t="s">
        <v>430</v>
      </c>
      <c r="D739" s="42" t="s">
        <v>348</v>
      </c>
      <c r="E739" s="40" t="s">
        <v>2032</v>
      </c>
      <c r="F739" s="43">
        <v>7.828</v>
      </c>
      <c r="G739" s="40">
        <v>4</v>
      </c>
    </row>
    <row r="740" spans="1:7" ht="11.25">
      <c r="A740" s="40">
        <v>240</v>
      </c>
      <c r="B740" s="41">
        <v>25844</v>
      </c>
      <c r="C740" s="42" t="s">
        <v>431</v>
      </c>
      <c r="D740" s="42" t="s">
        <v>116</v>
      </c>
      <c r="E740" s="40" t="s">
        <v>2032</v>
      </c>
      <c r="F740" s="43">
        <v>2.276</v>
      </c>
      <c r="G740" s="40">
        <v>7</v>
      </c>
    </row>
    <row r="741" spans="1:7" ht="11.25">
      <c r="A741" s="40">
        <v>184</v>
      </c>
      <c r="B741" s="41">
        <v>25846</v>
      </c>
      <c r="C741" s="42" t="s">
        <v>432</v>
      </c>
      <c r="D741" s="42" t="s">
        <v>2408</v>
      </c>
      <c r="E741" s="40" t="s">
        <v>2032</v>
      </c>
      <c r="F741" s="43">
        <v>2.072</v>
      </c>
      <c r="G741" s="40">
        <v>8</v>
      </c>
    </row>
    <row r="742" spans="1:7" ht="11.25">
      <c r="A742" s="40">
        <v>1530</v>
      </c>
      <c r="B742" s="41">
        <v>25887</v>
      </c>
      <c r="C742" s="42" t="s">
        <v>433</v>
      </c>
      <c r="D742" s="42" t="s">
        <v>2327</v>
      </c>
      <c r="E742" s="40" t="s">
        <v>2037</v>
      </c>
      <c r="F742" s="43">
        <v>5.075</v>
      </c>
      <c r="G742" s="40">
        <v>6</v>
      </c>
    </row>
    <row r="743" spans="1:7" ht="11.25">
      <c r="A743" s="40">
        <v>607</v>
      </c>
      <c r="B743" s="41">
        <v>25891</v>
      </c>
      <c r="C743" s="42" t="s">
        <v>434</v>
      </c>
      <c r="D743" s="42" t="s">
        <v>2327</v>
      </c>
      <c r="E743" s="40" t="s">
        <v>2037</v>
      </c>
      <c r="F743" s="43">
        <v>3.115</v>
      </c>
      <c r="G743" s="40">
        <v>4</v>
      </c>
    </row>
    <row r="744" spans="1:7" ht="11.25">
      <c r="A744" s="40">
        <v>387</v>
      </c>
      <c r="B744" s="41">
        <v>25894</v>
      </c>
      <c r="C744" s="42" t="s">
        <v>435</v>
      </c>
      <c r="D744" s="42" t="s">
        <v>2181</v>
      </c>
      <c r="E744" s="40" t="s">
        <v>2068</v>
      </c>
      <c r="F744" s="43">
        <v>2.628</v>
      </c>
      <c r="G744" s="40">
        <v>7</v>
      </c>
    </row>
    <row r="745" spans="1:7" ht="11.25">
      <c r="A745" s="40">
        <v>185</v>
      </c>
      <c r="B745" s="41">
        <v>25960</v>
      </c>
      <c r="C745" s="42" t="s">
        <v>436</v>
      </c>
      <c r="D745" s="42" t="s">
        <v>2292</v>
      </c>
      <c r="E745" s="40" t="s">
        <v>2032</v>
      </c>
      <c r="F745" s="43">
        <v>2.079</v>
      </c>
      <c r="G745" s="40">
        <v>7</v>
      </c>
    </row>
    <row r="746" spans="1:7" ht="11.25">
      <c r="A746" s="40">
        <v>285</v>
      </c>
      <c r="B746" s="41">
        <v>25962</v>
      </c>
      <c r="C746" s="42" t="s">
        <v>437</v>
      </c>
      <c r="D746" s="42" t="s">
        <v>2292</v>
      </c>
      <c r="E746" s="40" t="s">
        <v>2032</v>
      </c>
      <c r="F746" s="43">
        <v>2.382</v>
      </c>
      <c r="G746" s="40">
        <v>3</v>
      </c>
    </row>
    <row r="747" spans="1:7" ht="11.25">
      <c r="A747" s="40">
        <v>477</v>
      </c>
      <c r="B747" s="41">
        <v>25969</v>
      </c>
      <c r="C747" s="42" t="s">
        <v>1999</v>
      </c>
      <c r="D747" s="42" t="s">
        <v>2323</v>
      </c>
      <c r="E747" s="40" t="s">
        <v>2032</v>
      </c>
      <c r="F747" s="43">
        <v>2.834</v>
      </c>
      <c r="G747" s="40">
        <v>5</v>
      </c>
    </row>
    <row r="748" spans="1:7" ht="11.25">
      <c r="A748" s="40">
        <v>1798</v>
      </c>
      <c r="B748" s="41">
        <v>25987</v>
      </c>
      <c r="C748" s="42" t="s">
        <v>438</v>
      </c>
      <c r="D748" s="42" t="s">
        <v>394</v>
      </c>
      <c r="E748" s="40" t="s">
        <v>2227</v>
      </c>
      <c r="F748" s="43">
        <v>5.67</v>
      </c>
      <c r="G748" s="40">
        <v>4</v>
      </c>
    </row>
    <row r="749" spans="1:7" ht="11.25">
      <c r="A749" s="40">
        <v>1131</v>
      </c>
      <c r="B749" s="41">
        <v>25999</v>
      </c>
      <c r="C749" s="42" t="s">
        <v>439</v>
      </c>
      <c r="D749" s="42" t="s">
        <v>2301</v>
      </c>
      <c r="E749" s="40" t="s">
        <v>2227</v>
      </c>
      <c r="F749" s="43">
        <v>4.183</v>
      </c>
      <c r="G749" s="40">
        <v>8</v>
      </c>
    </row>
    <row r="750" spans="1:7" ht="11.25">
      <c r="A750" s="40">
        <v>1339</v>
      </c>
      <c r="B750" s="41">
        <v>26002</v>
      </c>
      <c r="C750" s="42" t="s">
        <v>440</v>
      </c>
      <c r="D750" s="42" t="s">
        <v>441</v>
      </c>
      <c r="E750" s="40" t="s">
        <v>2053</v>
      </c>
      <c r="F750" s="43">
        <v>4.608</v>
      </c>
      <c r="G750" s="40">
        <v>7</v>
      </c>
    </row>
    <row r="751" spans="1:7" ht="11.25">
      <c r="A751" s="40">
        <v>634</v>
      </c>
      <c r="B751" s="41">
        <v>26070</v>
      </c>
      <c r="C751" s="42" t="s">
        <v>442</v>
      </c>
      <c r="D751" s="42" t="s">
        <v>2211</v>
      </c>
      <c r="E751" s="40" t="s">
        <v>2032</v>
      </c>
      <c r="F751" s="43">
        <v>3.169</v>
      </c>
      <c r="G751" s="40">
        <v>6</v>
      </c>
    </row>
    <row r="752" spans="1:7" ht="11.25">
      <c r="A752" s="40">
        <v>45</v>
      </c>
      <c r="B752" s="41">
        <v>26088</v>
      </c>
      <c r="C752" s="42" t="s">
        <v>443</v>
      </c>
      <c r="D752" s="42" t="s">
        <v>2117</v>
      </c>
      <c r="E752" s="40" t="s">
        <v>2053</v>
      </c>
      <c r="F752" s="43">
        <v>1.373</v>
      </c>
      <c r="G752" s="40">
        <v>5</v>
      </c>
    </row>
    <row r="753" spans="1:7" ht="11.25">
      <c r="A753" s="40">
        <v>1845</v>
      </c>
      <c r="B753" s="41">
        <v>26089</v>
      </c>
      <c r="C753" s="42" t="s">
        <v>444</v>
      </c>
      <c r="D753" s="42" t="s">
        <v>2117</v>
      </c>
      <c r="E753" s="40" t="s">
        <v>2053</v>
      </c>
      <c r="F753" s="43">
        <v>5.791</v>
      </c>
      <c r="G753" s="40">
        <v>7</v>
      </c>
    </row>
    <row r="754" spans="1:7" ht="11.25">
      <c r="A754" s="40">
        <v>203</v>
      </c>
      <c r="B754" s="41">
        <v>26092</v>
      </c>
      <c r="C754" s="42" t="s">
        <v>445</v>
      </c>
      <c r="D754" s="42" t="s">
        <v>2556</v>
      </c>
      <c r="E754" s="40" t="s">
        <v>2053</v>
      </c>
      <c r="F754" s="43">
        <v>2.143</v>
      </c>
      <c r="G754" s="40">
        <v>6</v>
      </c>
    </row>
    <row r="755" spans="1:7" ht="11.25">
      <c r="A755" s="40">
        <v>252</v>
      </c>
      <c r="B755" s="41">
        <v>26101</v>
      </c>
      <c r="C755" s="42" t="s">
        <v>2020</v>
      </c>
      <c r="D755" s="42" t="s">
        <v>2136</v>
      </c>
      <c r="E755" s="40" t="s">
        <v>2032</v>
      </c>
      <c r="F755" s="43">
        <v>2.304</v>
      </c>
      <c r="G755" s="40">
        <v>6</v>
      </c>
    </row>
    <row r="756" spans="1:7" ht="11.25">
      <c r="A756" s="40">
        <v>4</v>
      </c>
      <c r="B756" s="41">
        <v>26125</v>
      </c>
      <c r="C756" s="42" t="s">
        <v>446</v>
      </c>
      <c r="D756" s="42" t="s">
        <v>2247</v>
      </c>
      <c r="E756" s="40" t="s">
        <v>2068</v>
      </c>
      <c r="F756" s="43">
        <v>0.648</v>
      </c>
      <c r="G756" s="40">
        <v>4</v>
      </c>
    </row>
    <row r="757" spans="1:7" ht="11.25">
      <c r="A757" s="40">
        <v>570</v>
      </c>
      <c r="B757" s="41">
        <v>26150</v>
      </c>
      <c r="C757" s="42" t="s">
        <v>447</v>
      </c>
      <c r="D757" s="42" t="s">
        <v>2048</v>
      </c>
      <c r="E757" s="40" t="s">
        <v>2032</v>
      </c>
      <c r="F757" s="43">
        <v>3.04</v>
      </c>
      <c r="G757" s="40">
        <v>5</v>
      </c>
    </row>
    <row r="758" spans="1:7" ht="11.25">
      <c r="A758" s="40">
        <v>2722</v>
      </c>
      <c r="B758" s="41">
        <v>26184</v>
      </c>
      <c r="C758" s="42" t="s">
        <v>448</v>
      </c>
      <c r="D758" s="42" t="s">
        <v>2139</v>
      </c>
      <c r="E758" s="40" t="s">
        <v>2056</v>
      </c>
      <c r="F758" s="43">
        <v>8.422</v>
      </c>
      <c r="G758" s="40">
        <v>2</v>
      </c>
    </row>
    <row r="759" spans="1:7" ht="11.25">
      <c r="A759" s="40">
        <v>626</v>
      </c>
      <c r="B759" s="41">
        <v>26238</v>
      </c>
      <c r="C759" s="42" t="s">
        <v>449</v>
      </c>
      <c r="D759" s="42" t="s">
        <v>2050</v>
      </c>
      <c r="E759" s="40" t="s">
        <v>2032</v>
      </c>
      <c r="F759" s="43">
        <v>3.155</v>
      </c>
      <c r="G759" s="40">
        <v>4</v>
      </c>
    </row>
    <row r="760" spans="1:7" ht="11.25">
      <c r="A760" s="40">
        <v>1616</v>
      </c>
      <c r="B760" s="41">
        <v>26260</v>
      </c>
      <c r="C760" s="42" t="s">
        <v>450</v>
      </c>
      <c r="D760" s="42" t="s">
        <v>2364</v>
      </c>
      <c r="E760" s="40" t="s">
        <v>2053</v>
      </c>
      <c r="F760" s="43">
        <v>5.279</v>
      </c>
      <c r="G760" s="40">
        <v>1</v>
      </c>
    </row>
    <row r="761" spans="1:7" ht="11.25">
      <c r="A761" s="40">
        <v>386</v>
      </c>
      <c r="B761" s="41">
        <v>26302</v>
      </c>
      <c r="C761" s="42" t="s">
        <v>451</v>
      </c>
      <c r="D761" s="42" t="s">
        <v>452</v>
      </c>
      <c r="E761" s="40" t="s">
        <v>2037</v>
      </c>
      <c r="F761" s="43">
        <v>2.625</v>
      </c>
      <c r="G761" s="40">
        <v>7</v>
      </c>
    </row>
    <row r="762" spans="1:7" ht="11.25">
      <c r="A762" s="40">
        <v>669</v>
      </c>
      <c r="B762" s="41">
        <v>26327</v>
      </c>
      <c r="C762" s="42" t="s">
        <v>453</v>
      </c>
      <c r="D762" s="42" t="s">
        <v>2374</v>
      </c>
      <c r="E762" s="40" t="s">
        <v>2032</v>
      </c>
      <c r="F762" s="43">
        <v>3.233</v>
      </c>
      <c r="G762" s="40">
        <v>6</v>
      </c>
    </row>
    <row r="763" spans="1:7" ht="11.25">
      <c r="A763" s="40">
        <v>18</v>
      </c>
      <c r="B763" s="41">
        <v>26331</v>
      </c>
      <c r="C763" s="42" t="s">
        <v>454</v>
      </c>
      <c r="D763" s="42" t="s">
        <v>2206</v>
      </c>
      <c r="E763" s="40" t="s">
        <v>2029</v>
      </c>
      <c r="F763" s="43">
        <v>1.118</v>
      </c>
      <c r="G763" s="40">
        <v>13</v>
      </c>
    </row>
    <row r="764" spans="1:7" ht="11.25">
      <c r="A764" s="40">
        <v>2336</v>
      </c>
      <c r="B764" s="41">
        <v>26338</v>
      </c>
      <c r="C764" s="42" t="s">
        <v>455</v>
      </c>
      <c r="D764" s="42" t="s">
        <v>2308</v>
      </c>
      <c r="E764" s="40" t="s">
        <v>2053</v>
      </c>
      <c r="F764" s="43">
        <v>7.097</v>
      </c>
      <c r="G764" s="40">
        <v>7</v>
      </c>
    </row>
    <row r="765" spans="1:7" ht="11.25">
      <c r="A765" s="40">
        <v>2101</v>
      </c>
      <c r="B765" s="41">
        <v>26342</v>
      </c>
      <c r="C765" s="42" t="s">
        <v>456</v>
      </c>
      <c r="D765" s="42" t="s">
        <v>2173</v>
      </c>
      <c r="E765" s="40" t="s">
        <v>2097</v>
      </c>
      <c r="F765" s="43">
        <v>6.467</v>
      </c>
      <c r="G765" s="40">
        <v>4</v>
      </c>
    </row>
    <row r="766" spans="1:7" ht="11.25">
      <c r="A766" s="40">
        <v>13</v>
      </c>
      <c r="B766" s="41">
        <v>26349</v>
      </c>
      <c r="C766" s="42" t="s">
        <v>457</v>
      </c>
      <c r="D766" s="42" t="s">
        <v>2199</v>
      </c>
      <c r="E766" s="40" t="s">
        <v>2063</v>
      </c>
      <c r="F766" s="43">
        <v>1.013</v>
      </c>
      <c r="G766" s="40">
        <v>11</v>
      </c>
    </row>
    <row r="767" spans="1:7" ht="11.25">
      <c r="A767" s="40">
        <v>395</v>
      </c>
      <c r="B767" s="41">
        <v>26398</v>
      </c>
      <c r="C767" s="42" t="s">
        <v>458</v>
      </c>
      <c r="D767" s="42" t="s">
        <v>459</v>
      </c>
      <c r="E767" s="40" t="s">
        <v>2053</v>
      </c>
      <c r="F767" s="43">
        <v>2.652</v>
      </c>
      <c r="G767" s="40">
        <v>10</v>
      </c>
    </row>
    <row r="768" spans="1:7" ht="11.25">
      <c r="A768" s="40">
        <v>2649</v>
      </c>
      <c r="B768" s="41">
        <v>26399</v>
      </c>
      <c r="C768" s="42" t="s">
        <v>460</v>
      </c>
      <c r="D768" s="42" t="s">
        <v>2514</v>
      </c>
      <c r="E768" s="40" t="s">
        <v>2032</v>
      </c>
      <c r="F768" s="43">
        <v>8.129</v>
      </c>
      <c r="G768" s="40">
        <v>2</v>
      </c>
    </row>
    <row r="769" spans="1:7" ht="11.25">
      <c r="A769" s="40">
        <v>1626</v>
      </c>
      <c r="B769" s="41">
        <v>26404</v>
      </c>
      <c r="C769" s="42" t="s">
        <v>461</v>
      </c>
      <c r="D769" s="42" t="s">
        <v>2514</v>
      </c>
      <c r="E769" s="40" t="s">
        <v>2032</v>
      </c>
      <c r="F769" s="43">
        <v>5.302</v>
      </c>
      <c r="G769" s="40">
        <v>5</v>
      </c>
    </row>
    <row r="770" spans="1:7" ht="11.25">
      <c r="A770" s="40">
        <v>620</v>
      </c>
      <c r="B770" s="41">
        <v>26414</v>
      </c>
      <c r="C770" s="42" t="s">
        <v>462</v>
      </c>
      <c r="D770" s="42" t="s">
        <v>2514</v>
      </c>
      <c r="E770" s="40" t="s">
        <v>2032</v>
      </c>
      <c r="F770" s="43">
        <v>3.147</v>
      </c>
      <c r="G770" s="40">
        <v>7</v>
      </c>
    </row>
    <row r="771" spans="1:7" ht="11.25">
      <c r="A771" s="40">
        <v>581</v>
      </c>
      <c r="B771" s="41">
        <v>26423</v>
      </c>
      <c r="C771" s="42" t="s">
        <v>463</v>
      </c>
      <c r="D771" s="42" t="s">
        <v>464</v>
      </c>
      <c r="E771" s="40" t="s">
        <v>2097</v>
      </c>
      <c r="F771" s="43">
        <v>3.062</v>
      </c>
      <c r="G771" s="40">
        <v>8</v>
      </c>
    </row>
    <row r="772" spans="1:7" ht="11.25">
      <c r="A772" s="40">
        <v>486</v>
      </c>
      <c r="B772" s="41">
        <v>26479</v>
      </c>
      <c r="C772" s="42" t="s">
        <v>465</v>
      </c>
      <c r="D772" s="42" t="s">
        <v>2512</v>
      </c>
      <c r="E772" s="40" t="s">
        <v>2068</v>
      </c>
      <c r="F772" s="43">
        <v>2.856</v>
      </c>
      <c r="G772" s="40">
        <v>4</v>
      </c>
    </row>
    <row r="773" spans="1:7" ht="11.25">
      <c r="A773" s="40">
        <v>164</v>
      </c>
      <c r="B773" s="41">
        <v>26491</v>
      </c>
      <c r="C773" s="42" t="s">
        <v>1980</v>
      </c>
      <c r="D773" s="42" t="s">
        <v>2160</v>
      </c>
      <c r="E773" s="40" t="s">
        <v>2032</v>
      </c>
      <c r="F773" s="43">
        <v>1.983</v>
      </c>
      <c r="G773" s="40">
        <v>6</v>
      </c>
    </row>
    <row r="774" spans="1:7" ht="11.25">
      <c r="A774" s="40">
        <v>1991</v>
      </c>
      <c r="B774" s="41">
        <v>26506</v>
      </c>
      <c r="C774" s="42" t="s">
        <v>352</v>
      </c>
      <c r="D774" s="42" t="s">
        <v>2269</v>
      </c>
      <c r="E774" s="40" t="s">
        <v>2032</v>
      </c>
      <c r="F774" s="43">
        <v>6.183</v>
      </c>
      <c r="G774" s="40">
        <v>6</v>
      </c>
    </row>
    <row r="775" spans="1:7" ht="11.25">
      <c r="A775" s="40">
        <v>3060</v>
      </c>
      <c r="B775" s="41">
        <v>26514</v>
      </c>
      <c r="C775" s="42" t="s">
        <v>466</v>
      </c>
      <c r="D775" s="42" t="s">
        <v>2041</v>
      </c>
      <c r="E775" s="40" t="s">
        <v>2029</v>
      </c>
      <c r="F775" s="43">
        <v>9.93</v>
      </c>
      <c r="G775" s="40">
        <v>1</v>
      </c>
    </row>
    <row r="776" spans="1:7" ht="11.25">
      <c r="A776" s="40">
        <v>514</v>
      </c>
      <c r="B776" s="41">
        <v>26534</v>
      </c>
      <c r="C776" s="42" t="s">
        <v>467</v>
      </c>
      <c r="D776" s="42" t="s">
        <v>2181</v>
      </c>
      <c r="E776" s="40" t="s">
        <v>2068</v>
      </c>
      <c r="F776" s="43">
        <v>2.912</v>
      </c>
      <c r="G776" s="40">
        <v>6</v>
      </c>
    </row>
    <row r="777" spans="1:7" ht="11.25">
      <c r="A777" s="40">
        <v>2251</v>
      </c>
      <c r="B777" s="41">
        <v>26539</v>
      </c>
      <c r="C777" s="42" t="s">
        <v>468</v>
      </c>
      <c r="D777" s="42" t="s">
        <v>2181</v>
      </c>
      <c r="E777" s="40" t="s">
        <v>2068</v>
      </c>
      <c r="F777" s="43">
        <v>6.874</v>
      </c>
      <c r="G777" s="40">
        <v>2</v>
      </c>
    </row>
    <row r="778" spans="1:7" ht="11.25">
      <c r="A778" s="40">
        <v>647</v>
      </c>
      <c r="B778" s="41">
        <v>26565</v>
      </c>
      <c r="C778" s="42" t="s">
        <v>469</v>
      </c>
      <c r="D778" s="42" t="s">
        <v>2201</v>
      </c>
      <c r="E778" s="40" t="s">
        <v>2032</v>
      </c>
      <c r="F778" s="43">
        <v>3.2</v>
      </c>
      <c r="G778" s="40">
        <v>7</v>
      </c>
    </row>
    <row r="779" spans="1:7" ht="11.25">
      <c r="A779" s="40">
        <v>1033</v>
      </c>
      <c r="B779" s="41">
        <v>26576</v>
      </c>
      <c r="C779" s="42" t="s">
        <v>470</v>
      </c>
      <c r="D779" s="42" t="s">
        <v>2554</v>
      </c>
      <c r="E779" s="40" t="s">
        <v>2053</v>
      </c>
      <c r="F779" s="43">
        <v>3.985</v>
      </c>
      <c r="G779" s="40">
        <v>10</v>
      </c>
    </row>
    <row r="780" spans="1:7" ht="11.25">
      <c r="A780" s="40">
        <v>301</v>
      </c>
      <c r="B780" s="41">
        <v>26580</v>
      </c>
      <c r="C780" s="42" t="s">
        <v>471</v>
      </c>
      <c r="D780" s="42" t="s">
        <v>2074</v>
      </c>
      <c r="E780" s="40" t="s">
        <v>2032</v>
      </c>
      <c r="F780" s="43">
        <v>2.441</v>
      </c>
      <c r="G780" s="40">
        <v>6</v>
      </c>
    </row>
    <row r="781" spans="1:7" ht="11.25">
      <c r="A781" s="40">
        <v>472</v>
      </c>
      <c r="B781" s="41">
        <v>26590</v>
      </c>
      <c r="C781" s="42" t="s">
        <v>472</v>
      </c>
      <c r="D781" s="42" t="s">
        <v>116</v>
      </c>
      <c r="E781" s="40" t="s">
        <v>2032</v>
      </c>
      <c r="F781" s="43">
        <v>2.816</v>
      </c>
      <c r="G781" s="40">
        <v>7</v>
      </c>
    </row>
    <row r="782" spans="1:7" ht="11.25">
      <c r="A782" s="40">
        <v>2072</v>
      </c>
      <c r="B782" s="41">
        <v>26620</v>
      </c>
      <c r="C782" s="42" t="s">
        <v>473</v>
      </c>
      <c r="D782" s="42" t="s">
        <v>242</v>
      </c>
      <c r="E782" s="40" t="s">
        <v>2032</v>
      </c>
      <c r="F782" s="43">
        <v>6.411</v>
      </c>
      <c r="G782" s="40">
        <v>2</v>
      </c>
    </row>
    <row r="783" spans="1:7" ht="11.25">
      <c r="A783" s="40">
        <v>1155</v>
      </c>
      <c r="B783" s="41">
        <v>26659</v>
      </c>
      <c r="C783" s="42" t="s">
        <v>474</v>
      </c>
      <c r="D783" s="42" t="s">
        <v>2374</v>
      </c>
      <c r="E783" s="40" t="s">
        <v>2032</v>
      </c>
      <c r="F783" s="43">
        <v>4.236</v>
      </c>
      <c r="G783" s="40">
        <v>8</v>
      </c>
    </row>
    <row r="784" spans="1:7" ht="11.25">
      <c r="A784" s="40">
        <v>2713</v>
      </c>
      <c r="B784" s="41">
        <v>26670</v>
      </c>
      <c r="C784" s="42" t="s">
        <v>475</v>
      </c>
      <c r="D784" s="42" t="s">
        <v>2074</v>
      </c>
      <c r="E784" s="40" t="s">
        <v>2032</v>
      </c>
      <c r="F784" s="43">
        <v>8.396</v>
      </c>
      <c r="G784" s="40">
        <v>5</v>
      </c>
    </row>
    <row r="785" spans="1:7" ht="11.25">
      <c r="A785" s="40">
        <v>3563</v>
      </c>
      <c r="B785" s="41">
        <v>26692</v>
      </c>
      <c r="C785" s="42" t="s">
        <v>476</v>
      </c>
      <c r="D785" s="42" t="s">
        <v>2468</v>
      </c>
      <c r="E785" s="40" t="s">
        <v>2063</v>
      </c>
      <c r="F785" s="43">
        <v>14.624</v>
      </c>
      <c r="G785" s="40">
        <v>2</v>
      </c>
    </row>
    <row r="786" spans="1:7" ht="11.25">
      <c r="A786" s="40">
        <v>814</v>
      </c>
      <c r="B786" s="41">
        <v>26698</v>
      </c>
      <c r="C786" s="42" t="s">
        <v>477</v>
      </c>
      <c r="D786" s="42" t="s">
        <v>478</v>
      </c>
      <c r="E786" s="40" t="s">
        <v>2053</v>
      </c>
      <c r="F786" s="43">
        <v>3.531</v>
      </c>
      <c r="G786" s="40">
        <v>2</v>
      </c>
    </row>
    <row r="787" spans="1:7" ht="11.25">
      <c r="A787" s="40">
        <v>225</v>
      </c>
      <c r="B787" s="41">
        <v>26809</v>
      </c>
      <c r="C787" s="42" t="s">
        <v>479</v>
      </c>
      <c r="D787" s="42" t="s">
        <v>390</v>
      </c>
      <c r="E787" s="40" t="s">
        <v>2063</v>
      </c>
      <c r="F787" s="43">
        <v>2.225</v>
      </c>
      <c r="G787" s="40">
        <v>8</v>
      </c>
    </row>
    <row r="788" spans="1:7" ht="11.25">
      <c r="A788" s="40">
        <v>807</v>
      </c>
      <c r="B788" s="41">
        <v>26815</v>
      </c>
      <c r="C788" s="42" t="s">
        <v>480</v>
      </c>
      <c r="D788" s="42" t="s">
        <v>390</v>
      </c>
      <c r="E788" s="40" t="s">
        <v>2063</v>
      </c>
      <c r="F788" s="43">
        <v>3.515</v>
      </c>
      <c r="G788" s="40">
        <v>11</v>
      </c>
    </row>
    <row r="789" spans="1:7" ht="11.25">
      <c r="A789" s="40">
        <v>659</v>
      </c>
      <c r="B789" s="41">
        <v>26834</v>
      </c>
      <c r="C789" s="42" t="s">
        <v>481</v>
      </c>
      <c r="D789" s="42" t="s">
        <v>2158</v>
      </c>
      <c r="E789" s="40" t="s">
        <v>2032</v>
      </c>
      <c r="F789" s="43">
        <v>3.216</v>
      </c>
      <c r="G789" s="40">
        <v>10</v>
      </c>
    </row>
    <row r="790" spans="1:7" ht="11.25">
      <c r="A790" s="40">
        <v>3570</v>
      </c>
      <c r="B790" s="41">
        <v>26855</v>
      </c>
      <c r="C790" s="42" t="s">
        <v>482</v>
      </c>
      <c r="D790" s="42" t="s">
        <v>414</v>
      </c>
      <c r="E790" s="40" t="s">
        <v>2077</v>
      </c>
      <c r="F790" s="43">
        <v>14.693</v>
      </c>
      <c r="G790" s="40">
        <v>1</v>
      </c>
    </row>
    <row r="791" spans="1:7" ht="11.25">
      <c r="A791" s="40">
        <v>982</v>
      </c>
      <c r="B791" s="41">
        <v>26901</v>
      </c>
      <c r="C791" s="42" t="s">
        <v>483</v>
      </c>
      <c r="D791" s="42" t="s">
        <v>64</v>
      </c>
      <c r="E791" s="40" t="s">
        <v>2032</v>
      </c>
      <c r="F791" s="43">
        <v>3.884</v>
      </c>
      <c r="G791" s="40">
        <v>2</v>
      </c>
    </row>
    <row r="792" spans="1:7" ht="11.25">
      <c r="A792" s="40">
        <v>1257</v>
      </c>
      <c r="B792" s="41">
        <v>26953</v>
      </c>
      <c r="C792" s="42" t="s">
        <v>484</v>
      </c>
      <c r="D792" s="42" t="s">
        <v>2347</v>
      </c>
      <c r="E792" s="40" t="s">
        <v>2032</v>
      </c>
      <c r="F792" s="43">
        <v>4.464</v>
      </c>
      <c r="G792" s="40">
        <v>6</v>
      </c>
    </row>
    <row r="793" spans="1:7" ht="11.25">
      <c r="A793" s="40">
        <v>261</v>
      </c>
      <c r="B793" s="41">
        <v>26955</v>
      </c>
      <c r="C793" s="42" t="s">
        <v>485</v>
      </c>
      <c r="D793" s="42" t="s">
        <v>2176</v>
      </c>
      <c r="E793" s="40" t="s">
        <v>2053</v>
      </c>
      <c r="F793" s="43">
        <v>2.334</v>
      </c>
      <c r="G793" s="40">
        <v>15</v>
      </c>
    </row>
    <row r="794" spans="1:7" ht="11.25">
      <c r="A794" s="40">
        <v>2727</v>
      </c>
      <c r="B794" s="41">
        <v>26967</v>
      </c>
      <c r="C794" s="42" t="s">
        <v>486</v>
      </c>
      <c r="D794" s="42" t="s">
        <v>2142</v>
      </c>
      <c r="E794" s="40" t="s">
        <v>2077</v>
      </c>
      <c r="F794" s="43">
        <v>8.443</v>
      </c>
      <c r="G794" s="40">
        <v>1</v>
      </c>
    </row>
    <row r="795" spans="1:7" ht="11.25">
      <c r="A795" s="40">
        <v>3066</v>
      </c>
      <c r="B795" s="41">
        <v>26969</v>
      </c>
      <c r="C795" s="42" t="s">
        <v>487</v>
      </c>
      <c r="D795" s="42" t="s">
        <v>2211</v>
      </c>
      <c r="E795" s="40" t="s">
        <v>2032</v>
      </c>
      <c r="F795" s="43">
        <v>9.947</v>
      </c>
      <c r="G795" s="40">
        <v>1</v>
      </c>
    </row>
    <row r="796" spans="1:7" ht="11.25">
      <c r="A796" s="40">
        <v>3619</v>
      </c>
      <c r="B796" s="41">
        <v>26973</v>
      </c>
      <c r="C796" s="42" t="s">
        <v>488</v>
      </c>
      <c r="D796" s="42" t="s">
        <v>83</v>
      </c>
      <c r="E796" s="40" t="s">
        <v>2032</v>
      </c>
      <c r="F796" s="43">
        <v>15.792</v>
      </c>
      <c r="G796" s="40">
        <v>1</v>
      </c>
    </row>
    <row r="797" spans="1:7" ht="11.25">
      <c r="A797" s="40">
        <v>2638</v>
      </c>
      <c r="B797" s="41">
        <v>27034</v>
      </c>
      <c r="C797" s="42" t="s">
        <v>489</v>
      </c>
      <c r="D797" s="42" t="s">
        <v>490</v>
      </c>
      <c r="E797" s="40" t="s">
        <v>2032</v>
      </c>
      <c r="F797" s="43">
        <v>8.078</v>
      </c>
      <c r="G797" s="40">
        <v>2</v>
      </c>
    </row>
    <row r="798" spans="1:7" ht="11.25">
      <c r="A798" s="40">
        <v>1359</v>
      </c>
      <c r="B798" s="41">
        <v>27087</v>
      </c>
      <c r="C798" s="42" t="s">
        <v>491</v>
      </c>
      <c r="D798" s="42" t="s">
        <v>2297</v>
      </c>
      <c r="E798" s="40" t="s">
        <v>2032</v>
      </c>
      <c r="F798" s="43">
        <v>4.659</v>
      </c>
      <c r="G798" s="40">
        <v>6</v>
      </c>
    </row>
    <row r="799" spans="1:7" ht="11.25">
      <c r="A799" s="40">
        <v>2747</v>
      </c>
      <c r="B799" s="41">
        <v>27117</v>
      </c>
      <c r="C799" s="42" t="s">
        <v>492</v>
      </c>
      <c r="D799" s="42" t="s">
        <v>2147</v>
      </c>
      <c r="E799" s="40" t="s">
        <v>2032</v>
      </c>
      <c r="F799" s="43">
        <v>8.523</v>
      </c>
      <c r="G799" s="40">
        <v>3</v>
      </c>
    </row>
    <row r="800" spans="1:7" ht="11.25">
      <c r="A800" s="40">
        <v>1072</v>
      </c>
      <c r="B800" s="41">
        <v>27121</v>
      </c>
      <c r="C800" s="42" t="s">
        <v>493</v>
      </c>
      <c r="D800" s="42" t="s">
        <v>2081</v>
      </c>
      <c r="E800" s="40" t="s">
        <v>2077</v>
      </c>
      <c r="F800" s="43">
        <v>4.075</v>
      </c>
      <c r="G800" s="40">
        <v>2</v>
      </c>
    </row>
    <row r="801" spans="1:7" ht="11.25">
      <c r="A801" s="40">
        <v>831</v>
      </c>
      <c r="B801" s="41">
        <v>27127</v>
      </c>
      <c r="C801" s="42" t="s">
        <v>494</v>
      </c>
      <c r="D801" s="42" t="s">
        <v>2076</v>
      </c>
      <c r="E801" s="40" t="s">
        <v>2077</v>
      </c>
      <c r="F801" s="43">
        <v>3.566</v>
      </c>
      <c r="G801" s="40">
        <v>9</v>
      </c>
    </row>
    <row r="802" spans="1:7" ht="11.25">
      <c r="A802" s="40">
        <v>3034</v>
      </c>
      <c r="B802" s="41">
        <v>27141</v>
      </c>
      <c r="C802" s="42" t="s">
        <v>495</v>
      </c>
      <c r="D802" s="42" t="s">
        <v>2354</v>
      </c>
      <c r="E802" s="40" t="s">
        <v>2053</v>
      </c>
      <c r="F802" s="43">
        <v>9.746</v>
      </c>
      <c r="G802" s="40">
        <v>1</v>
      </c>
    </row>
    <row r="803" spans="1:7" ht="11.25">
      <c r="A803" s="40">
        <v>2700</v>
      </c>
      <c r="B803" s="41">
        <v>27148</v>
      </c>
      <c r="C803" s="42" t="s">
        <v>496</v>
      </c>
      <c r="D803" s="42" t="s">
        <v>2034</v>
      </c>
      <c r="E803" s="40" t="s">
        <v>2032</v>
      </c>
      <c r="F803" s="43">
        <v>8.333</v>
      </c>
      <c r="G803" s="40">
        <v>1</v>
      </c>
    </row>
    <row r="804" spans="1:7" ht="11.25">
      <c r="A804" s="40">
        <v>1223</v>
      </c>
      <c r="B804" s="41">
        <v>27155</v>
      </c>
      <c r="C804" s="42" t="s">
        <v>497</v>
      </c>
      <c r="D804" s="42" t="s">
        <v>498</v>
      </c>
      <c r="E804" s="40" t="s">
        <v>2125</v>
      </c>
      <c r="F804" s="43">
        <v>4.38</v>
      </c>
      <c r="G804" s="40">
        <v>4</v>
      </c>
    </row>
    <row r="805" spans="1:7" ht="11.25">
      <c r="A805" s="40">
        <v>1962</v>
      </c>
      <c r="B805" s="41">
        <v>27189</v>
      </c>
      <c r="C805" s="42" t="s">
        <v>499</v>
      </c>
      <c r="D805" s="42" t="s">
        <v>235</v>
      </c>
      <c r="E805" s="40" t="s">
        <v>2068</v>
      </c>
      <c r="F805" s="43">
        <v>6.091</v>
      </c>
      <c r="G805" s="40">
        <v>10</v>
      </c>
    </row>
    <row r="806" spans="1:7" ht="11.25">
      <c r="A806" s="40">
        <v>1581</v>
      </c>
      <c r="B806" s="41">
        <v>27202</v>
      </c>
      <c r="C806" s="42" t="s">
        <v>500</v>
      </c>
      <c r="D806" s="42" t="s">
        <v>2206</v>
      </c>
      <c r="E806" s="40" t="s">
        <v>2029</v>
      </c>
      <c r="F806" s="43">
        <v>5.194</v>
      </c>
      <c r="G806" s="40">
        <v>3</v>
      </c>
    </row>
    <row r="807" spans="1:7" ht="11.25">
      <c r="A807" s="40">
        <v>1477</v>
      </c>
      <c r="B807" s="41">
        <v>27206</v>
      </c>
      <c r="C807" s="42" t="s">
        <v>501</v>
      </c>
      <c r="D807" s="42" t="s">
        <v>2329</v>
      </c>
      <c r="E807" s="40" t="s">
        <v>2037</v>
      </c>
      <c r="F807" s="43">
        <v>4.917</v>
      </c>
      <c r="G807" s="40">
        <v>10</v>
      </c>
    </row>
    <row r="808" spans="1:7" ht="11.25">
      <c r="A808" s="40">
        <v>1382</v>
      </c>
      <c r="B808" s="41">
        <v>27212</v>
      </c>
      <c r="C808" s="42" t="s">
        <v>502</v>
      </c>
      <c r="D808" s="42" t="s">
        <v>2329</v>
      </c>
      <c r="E808" s="40" t="s">
        <v>2037</v>
      </c>
      <c r="F808" s="43">
        <v>4.717</v>
      </c>
      <c r="G808" s="40">
        <v>6</v>
      </c>
    </row>
    <row r="809" spans="1:7" ht="11.25">
      <c r="A809" s="40">
        <v>375</v>
      </c>
      <c r="B809" s="41">
        <v>27214</v>
      </c>
      <c r="C809" s="42" t="s">
        <v>503</v>
      </c>
      <c r="D809" s="42" t="s">
        <v>2364</v>
      </c>
      <c r="E809" s="40" t="s">
        <v>2053</v>
      </c>
      <c r="F809" s="43">
        <v>2.595</v>
      </c>
      <c r="G809" s="40">
        <v>13</v>
      </c>
    </row>
    <row r="810" spans="1:7" ht="11.25">
      <c r="A810" s="40">
        <v>899</v>
      </c>
      <c r="B810" s="41">
        <v>27253</v>
      </c>
      <c r="C810" s="42" t="s">
        <v>504</v>
      </c>
      <c r="D810" s="42" t="s">
        <v>64</v>
      </c>
      <c r="E810" s="40" t="s">
        <v>2032</v>
      </c>
      <c r="F810" s="43">
        <v>3.712</v>
      </c>
      <c r="G810" s="40">
        <v>15</v>
      </c>
    </row>
    <row r="811" spans="1:7" ht="11.25">
      <c r="A811" s="40">
        <v>105</v>
      </c>
      <c r="B811" s="41">
        <v>27255</v>
      </c>
      <c r="C811" s="42" t="s">
        <v>505</v>
      </c>
      <c r="D811" s="42" t="s">
        <v>116</v>
      </c>
      <c r="E811" s="40" t="s">
        <v>2032</v>
      </c>
      <c r="F811" s="43">
        <v>1.742</v>
      </c>
      <c r="G811" s="40">
        <v>6</v>
      </c>
    </row>
    <row r="812" spans="1:7" ht="11.25">
      <c r="A812" s="40">
        <v>837</v>
      </c>
      <c r="B812" s="41">
        <v>27319</v>
      </c>
      <c r="C812" s="42" t="s">
        <v>506</v>
      </c>
      <c r="D812" s="42" t="s">
        <v>85</v>
      </c>
      <c r="E812" s="40" t="s">
        <v>2032</v>
      </c>
      <c r="F812" s="43">
        <v>3.573</v>
      </c>
      <c r="G812" s="40">
        <v>6</v>
      </c>
    </row>
    <row r="813" spans="1:7" ht="11.25">
      <c r="A813" s="40">
        <v>1529</v>
      </c>
      <c r="B813" s="41">
        <v>27348</v>
      </c>
      <c r="C813" s="42" t="s">
        <v>507</v>
      </c>
      <c r="D813" s="42" t="s">
        <v>2384</v>
      </c>
      <c r="E813" s="40" t="s">
        <v>2068</v>
      </c>
      <c r="F813" s="43">
        <v>5.073</v>
      </c>
      <c r="G813" s="40">
        <v>6</v>
      </c>
    </row>
    <row r="814" spans="1:7" ht="11.25">
      <c r="A814" s="40">
        <v>174</v>
      </c>
      <c r="B814" s="41">
        <v>27438</v>
      </c>
      <c r="C814" s="42" t="s">
        <v>508</v>
      </c>
      <c r="D814" s="42" t="s">
        <v>2255</v>
      </c>
      <c r="E814" s="40" t="s">
        <v>2032</v>
      </c>
      <c r="F814" s="43">
        <v>2.03</v>
      </c>
      <c r="G814" s="40">
        <v>11</v>
      </c>
    </row>
    <row r="815" spans="1:7" ht="11.25">
      <c r="A815" s="40">
        <v>686</v>
      </c>
      <c r="B815" s="41">
        <v>27478</v>
      </c>
      <c r="C815" s="42" t="s">
        <v>509</v>
      </c>
      <c r="D815" s="42" t="s">
        <v>2167</v>
      </c>
      <c r="E815" s="40" t="s">
        <v>2037</v>
      </c>
      <c r="F815" s="43">
        <v>3.273</v>
      </c>
      <c r="G815" s="40">
        <v>12</v>
      </c>
    </row>
    <row r="816" spans="1:7" ht="11.25">
      <c r="A816" s="40">
        <v>1160</v>
      </c>
      <c r="B816" s="41">
        <v>27480</v>
      </c>
      <c r="C816" s="42" t="s">
        <v>510</v>
      </c>
      <c r="D816" s="42" t="s">
        <v>158</v>
      </c>
      <c r="E816" s="40" t="s">
        <v>2068</v>
      </c>
      <c r="F816" s="43">
        <v>4.243</v>
      </c>
      <c r="G816" s="40">
        <v>5</v>
      </c>
    </row>
    <row r="817" spans="1:7" ht="11.25">
      <c r="A817" s="40">
        <v>3112</v>
      </c>
      <c r="B817" s="41">
        <v>27492</v>
      </c>
      <c r="C817" s="42" t="s">
        <v>511</v>
      </c>
      <c r="D817" s="42" t="s">
        <v>2156</v>
      </c>
      <c r="E817" s="40" t="s">
        <v>2037</v>
      </c>
      <c r="F817" s="43">
        <v>10.217</v>
      </c>
      <c r="G817" s="40">
        <v>1</v>
      </c>
    </row>
    <row r="818" spans="1:7" ht="11.25">
      <c r="A818" s="40">
        <v>2668</v>
      </c>
      <c r="B818" s="41">
        <v>27550</v>
      </c>
      <c r="C818" s="42" t="s">
        <v>512</v>
      </c>
      <c r="D818" s="42" t="s">
        <v>18</v>
      </c>
      <c r="E818" s="40" t="s">
        <v>2063</v>
      </c>
      <c r="F818" s="43">
        <v>8.22</v>
      </c>
      <c r="G818" s="40">
        <v>1</v>
      </c>
    </row>
    <row r="819" spans="1:7" ht="11.25">
      <c r="A819" s="40">
        <v>71</v>
      </c>
      <c r="B819" s="41">
        <v>27551</v>
      </c>
      <c r="C819" s="42" t="s">
        <v>513</v>
      </c>
      <c r="D819" s="42" t="s">
        <v>2028</v>
      </c>
      <c r="E819" s="40" t="s">
        <v>2029</v>
      </c>
      <c r="F819" s="43">
        <v>1.543</v>
      </c>
      <c r="G819" s="40">
        <v>7</v>
      </c>
    </row>
    <row r="820" spans="1:7" ht="11.25">
      <c r="A820" s="40">
        <v>1049</v>
      </c>
      <c r="B820" s="41">
        <v>27563</v>
      </c>
      <c r="C820" s="42" t="s">
        <v>514</v>
      </c>
      <c r="D820" s="42" t="s">
        <v>2255</v>
      </c>
      <c r="E820" s="40" t="s">
        <v>2032</v>
      </c>
      <c r="F820" s="43">
        <v>4.02</v>
      </c>
      <c r="G820" s="40">
        <v>8</v>
      </c>
    </row>
    <row r="821" spans="1:7" ht="11.25">
      <c r="A821" s="40">
        <v>7</v>
      </c>
      <c r="B821" s="41">
        <v>27565</v>
      </c>
      <c r="C821" s="42" t="s">
        <v>515</v>
      </c>
      <c r="D821" s="42" t="s">
        <v>2028</v>
      </c>
      <c r="E821" s="40" t="s">
        <v>2029</v>
      </c>
      <c r="F821" s="43">
        <v>0.829</v>
      </c>
      <c r="G821" s="40">
        <v>5</v>
      </c>
    </row>
    <row r="822" spans="1:7" ht="11.25">
      <c r="A822" s="40">
        <v>836</v>
      </c>
      <c r="B822" s="41">
        <v>27566</v>
      </c>
      <c r="C822" s="42" t="s">
        <v>516</v>
      </c>
      <c r="D822" s="42" t="s">
        <v>2255</v>
      </c>
      <c r="E822" s="40" t="s">
        <v>2032</v>
      </c>
      <c r="F822" s="43">
        <v>3.57</v>
      </c>
      <c r="G822" s="40">
        <v>2</v>
      </c>
    </row>
    <row r="823" spans="1:7" ht="11.25">
      <c r="A823" s="40">
        <v>538</v>
      </c>
      <c r="B823" s="41">
        <v>27575</v>
      </c>
      <c r="C823" s="42" t="s">
        <v>517</v>
      </c>
      <c r="D823" s="42" t="s">
        <v>246</v>
      </c>
      <c r="E823" s="40" t="s">
        <v>2077</v>
      </c>
      <c r="F823" s="43">
        <v>2.973</v>
      </c>
      <c r="G823" s="40">
        <v>4</v>
      </c>
    </row>
    <row r="824" spans="1:7" ht="11.25">
      <c r="A824" s="40">
        <v>688</v>
      </c>
      <c r="B824" s="41">
        <v>27576</v>
      </c>
      <c r="C824" s="42" t="s">
        <v>518</v>
      </c>
      <c r="D824" s="42" t="s">
        <v>112</v>
      </c>
      <c r="E824" s="40" t="s">
        <v>2077</v>
      </c>
      <c r="F824" s="43">
        <v>3.275</v>
      </c>
      <c r="G824" s="40">
        <v>10</v>
      </c>
    </row>
    <row r="825" spans="1:7" ht="11.25">
      <c r="A825" s="40">
        <v>211</v>
      </c>
      <c r="B825" s="41">
        <v>27615</v>
      </c>
      <c r="C825" s="42" t="s">
        <v>519</v>
      </c>
      <c r="D825" s="42" t="s">
        <v>2211</v>
      </c>
      <c r="E825" s="40" t="s">
        <v>2032</v>
      </c>
      <c r="F825" s="43">
        <v>2.168</v>
      </c>
      <c r="G825" s="40">
        <v>5</v>
      </c>
    </row>
    <row r="826" spans="1:7" ht="11.25">
      <c r="A826" s="40">
        <v>392</v>
      </c>
      <c r="B826" s="41">
        <v>27665</v>
      </c>
      <c r="C826" s="42" t="s">
        <v>520</v>
      </c>
      <c r="D826" s="42" t="s">
        <v>2079</v>
      </c>
      <c r="E826" s="40" t="s">
        <v>2077</v>
      </c>
      <c r="F826" s="43">
        <v>2.64</v>
      </c>
      <c r="G826" s="40">
        <v>6</v>
      </c>
    </row>
    <row r="827" spans="1:7" ht="11.25">
      <c r="A827" s="40">
        <v>873</v>
      </c>
      <c r="B827" s="41">
        <v>27674</v>
      </c>
      <c r="C827" s="42" t="s">
        <v>521</v>
      </c>
      <c r="D827" s="42" t="s">
        <v>64</v>
      </c>
      <c r="E827" s="40" t="s">
        <v>2032</v>
      </c>
      <c r="F827" s="43">
        <v>3.652</v>
      </c>
      <c r="G827" s="40">
        <v>7</v>
      </c>
    </row>
    <row r="828" spans="1:7" ht="11.25">
      <c r="A828" s="40">
        <v>3087</v>
      </c>
      <c r="B828" s="41">
        <v>27712</v>
      </c>
      <c r="C828" s="42" t="s">
        <v>522</v>
      </c>
      <c r="D828" s="42" t="s">
        <v>464</v>
      </c>
      <c r="E828" s="40" t="s">
        <v>2097</v>
      </c>
      <c r="F828" s="43">
        <v>10.074</v>
      </c>
      <c r="G828" s="40">
        <v>2</v>
      </c>
    </row>
    <row r="829" spans="1:7" ht="11.25">
      <c r="A829" s="40">
        <v>523</v>
      </c>
      <c r="B829" s="41">
        <v>27728</v>
      </c>
      <c r="C829" s="42" t="s">
        <v>523</v>
      </c>
      <c r="D829" s="42" t="s">
        <v>2109</v>
      </c>
      <c r="E829" s="40" t="s">
        <v>2077</v>
      </c>
      <c r="F829" s="43">
        <v>2.938</v>
      </c>
      <c r="G829" s="40">
        <v>7</v>
      </c>
    </row>
    <row r="830" spans="1:7" ht="11.25">
      <c r="A830" s="40">
        <v>1640</v>
      </c>
      <c r="B830" s="41">
        <v>27796</v>
      </c>
      <c r="C830" s="42" t="s">
        <v>524</v>
      </c>
      <c r="D830" s="42" t="s">
        <v>36</v>
      </c>
      <c r="E830" s="40" t="s">
        <v>2032</v>
      </c>
      <c r="F830" s="43">
        <v>5.333</v>
      </c>
      <c r="G830" s="40">
        <v>1</v>
      </c>
    </row>
    <row r="831" spans="1:7" ht="11.25">
      <c r="A831" s="40">
        <v>2818</v>
      </c>
      <c r="B831" s="41">
        <v>27801</v>
      </c>
      <c r="C831" s="42" t="s">
        <v>525</v>
      </c>
      <c r="D831" s="42" t="s">
        <v>2050</v>
      </c>
      <c r="E831" s="40" t="s">
        <v>2032</v>
      </c>
      <c r="F831" s="43">
        <v>8.798</v>
      </c>
      <c r="G831" s="40">
        <v>7</v>
      </c>
    </row>
    <row r="832" spans="1:7" ht="11.25">
      <c r="A832" s="40">
        <v>723</v>
      </c>
      <c r="B832" s="41">
        <v>27803</v>
      </c>
      <c r="C832" s="42" t="s">
        <v>526</v>
      </c>
      <c r="D832" s="42" t="s">
        <v>2519</v>
      </c>
      <c r="E832" s="40" t="s">
        <v>2125</v>
      </c>
      <c r="F832" s="43">
        <v>3.344</v>
      </c>
      <c r="G832" s="40">
        <v>8</v>
      </c>
    </row>
    <row r="833" spans="1:7" ht="11.25">
      <c r="A833" s="40">
        <v>1755</v>
      </c>
      <c r="B833" s="41">
        <v>27809</v>
      </c>
      <c r="C833" s="42" t="s">
        <v>527</v>
      </c>
      <c r="D833" s="42" t="s">
        <v>27</v>
      </c>
      <c r="E833" s="40" t="s">
        <v>2068</v>
      </c>
      <c r="F833" s="43">
        <v>5.59</v>
      </c>
      <c r="G833" s="40">
        <v>3</v>
      </c>
    </row>
    <row r="834" spans="1:7" ht="11.25">
      <c r="A834" s="40">
        <v>2449</v>
      </c>
      <c r="B834" s="41">
        <v>27819</v>
      </c>
      <c r="C834" s="42" t="s">
        <v>528</v>
      </c>
      <c r="D834" s="42" t="s">
        <v>2055</v>
      </c>
      <c r="E834" s="40" t="s">
        <v>2056</v>
      </c>
      <c r="F834" s="43">
        <v>7.422</v>
      </c>
      <c r="G834" s="40">
        <v>1</v>
      </c>
    </row>
    <row r="835" spans="1:7" ht="11.25">
      <c r="A835" s="40">
        <v>2059</v>
      </c>
      <c r="B835" s="41">
        <v>27838</v>
      </c>
      <c r="C835" s="42" t="s">
        <v>529</v>
      </c>
      <c r="D835" s="42" t="s">
        <v>69</v>
      </c>
      <c r="E835" s="40" t="s">
        <v>2037</v>
      </c>
      <c r="F835" s="43">
        <v>6.376</v>
      </c>
      <c r="G835" s="40">
        <v>8</v>
      </c>
    </row>
    <row r="836" spans="1:7" ht="11.25">
      <c r="A836" s="40">
        <v>1174</v>
      </c>
      <c r="B836" s="41">
        <v>27861</v>
      </c>
      <c r="C836" s="42" t="s">
        <v>530</v>
      </c>
      <c r="D836" s="42" t="s">
        <v>252</v>
      </c>
      <c r="E836" s="40" t="s">
        <v>2032</v>
      </c>
      <c r="F836" s="43">
        <v>4.269</v>
      </c>
      <c r="G836" s="40">
        <v>8</v>
      </c>
    </row>
    <row r="837" spans="1:7" ht="11.25">
      <c r="A837" s="40">
        <v>2590</v>
      </c>
      <c r="B837" s="41">
        <v>27873</v>
      </c>
      <c r="C837" s="42" t="s">
        <v>531</v>
      </c>
      <c r="D837" s="42" t="s">
        <v>158</v>
      </c>
      <c r="E837" s="40" t="s">
        <v>2068</v>
      </c>
      <c r="F837" s="43">
        <v>7.905</v>
      </c>
      <c r="G837" s="40">
        <v>5</v>
      </c>
    </row>
    <row r="838" spans="1:7" ht="11.25">
      <c r="A838" s="40">
        <v>2525</v>
      </c>
      <c r="B838" s="41">
        <v>27884</v>
      </c>
      <c r="C838" s="42" t="s">
        <v>532</v>
      </c>
      <c r="D838" s="42" t="s">
        <v>452</v>
      </c>
      <c r="E838" s="40" t="s">
        <v>2037</v>
      </c>
      <c r="F838" s="43">
        <v>7.655</v>
      </c>
      <c r="G838" s="40">
        <v>4</v>
      </c>
    </row>
    <row r="839" spans="1:7" ht="11.25">
      <c r="A839" s="40">
        <v>591</v>
      </c>
      <c r="B839" s="41">
        <v>27886</v>
      </c>
      <c r="C839" s="42" t="s">
        <v>533</v>
      </c>
      <c r="D839" s="42" t="s">
        <v>100</v>
      </c>
      <c r="E839" s="40" t="s">
        <v>2037</v>
      </c>
      <c r="F839" s="43">
        <v>3.08</v>
      </c>
      <c r="G839" s="40">
        <v>9</v>
      </c>
    </row>
    <row r="840" spans="1:7" ht="11.25">
      <c r="A840" s="40">
        <v>1359</v>
      </c>
      <c r="B840" s="41">
        <v>27888</v>
      </c>
      <c r="C840" s="42" t="s">
        <v>534</v>
      </c>
      <c r="D840" s="42" t="s">
        <v>2397</v>
      </c>
      <c r="E840" s="40" t="s">
        <v>2053</v>
      </c>
      <c r="F840" s="43">
        <v>4.659</v>
      </c>
      <c r="G840" s="40">
        <v>7</v>
      </c>
    </row>
    <row r="841" spans="1:7" ht="11.25">
      <c r="A841" s="40">
        <v>2126</v>
      </c>
      <c r="B841" s="41">
        <v>27904</v>
      </c>
      <c r="C841" s="42" t="s">
        <v>535</v>
      </c>
      <c r="D841" s="42" t="s">
        <v>240</v>
      </c>
      <c r="E841" s="40" t="s">
        <v>2032</v>
      </c>
      <c r="F841" s="43">
        <v>6.542</v>
      </c>
      <c r="G841" s="40">
        <v>3</v>
      </c>
    </row>
    <row r="842" spans="1:7" ht="11.25">
      <c r="A842" s="40">
        <v>213</v>
      </c>
      <c r="B842" s="41">
        <v>27909</v>
      </c>
      <c r="C842" s="42" t="s">
        <v>536</v>
      </c>
      <c r="D842" s="42" t="s">
        <v>100</v>
      </c>
      <c r="E842" s="40" t="s">
        <v>2037</v>
      </c>
      <c r="F842" s="43">
        <v>2.175</v>
      </c>
      <c r="G842" s="40">
        <v>15</v>
      </c>
    </row>
    <row r="843" spans="1:7" ht="11.25">
      <c r="A843" s="40">
        <v>1192</v>
      </c>
      <c r="B843" s="41">
        <v>27911</v>
      </c>
      <c r="C843" s="42" t="s">
        <v>537</v>
      </c>
      <c r="D843" s="42" t="s">
        <v>233</v>
      </c>
      <c r="E843" s="40" t="s">
        <v>2032</v>
      </c>
      <c r="F843" s="43">
        <v>4.324</v>
      </c>
      <c r="G843" s="40">
        <v>8</v>
      </c>
    </row>
    <row r="844" spans="1:7" ht="11.25">
      <c r="A844" s="40">
        <v>2010</v>
      </c>
      <c r="B844" s="41">
        <v>27917</v>
      </c>
      <c r="C844" s="42" t="s">
        <v>538</v>
      </c>
      <c r="D844" s="42" t="s">
        <v>83</v>
      </c>
      <c r="E844" s="40" t="s">
        <v>2032</v>
      </c>
      <c r="F844" s="43">
        <v>6.244</v>
      </c>
      <c r="G844" s="40">
        <v>7</v>
      </c>
    </row>
    <row r="845" spans="1:7" ht="11.25">
      <c r="A845" s="40">
        <v>575</v>
      </c>
      <c r="B845" s="41">
        <v>27921</v>
      </c>
      <c r="C845" s="42" t="s">
        <v>539</v>
      </c>
      <c r="D845" s="42" t="s">
        <v>2031</v>
      </c>
      <c r="E845" s="40" t="s">
        <v>2032</v>
      </c>
      <c r="F845" s="43">
        <v>3.051</v>
      </c>
      <c r="G845" s="40">
        <v>8</v>
      </c>
    </row>
    <row r="846" spans="1:7" ht="11.25">
      <c r="A846" s="40">
        <v>326</v>
      </c>
      <c r="B846" s="41">
        <v>27937</v>
      </c>
      <c r="C846" s="42" t="s">
        <v>540</v>
      </c>
      <c r="D846" s="42" t="s">
        <v>2400</v>
      </c>
      <c r="E846" s="40" t="s">
        <v>2029</v>
      </c>
      <c r="F846" s="43">
        <v>2.509</v>
      </c>
      <c r="G846" s="40">
        <v>7</v>
      </c>
    </row>
    <row r="847" spans="1:7" ht="11.25">
      <c r="A847" s="40">
        <v>2534</v>
      </c>
      <c r="B847" s="41">
        <v>27961</v>
      </c>
      <c r="C847" s="42" t="s">
        <v>541</v>
      </c>
      <c r="D847" s="42" t="s">
        <v>38</v>
      </c>
      <c r="E847" s="40" t="s">
        <v>2125</v>
      </c>
      <c r="F847" s="43">
        <v>7.685</v>
      </c>
      <c r="G847" s="40">
        <v>6</v>
      </c>
    </row>
    <row r="848" spans="1:7" ht="11.25">
      <c r="A848" s="40">
        <v>1516</v>
      </c>
      <c r="B848" s="41">
        <v>27974</v>
      </c>
      <c r="C848" s="42" t="s">
        <v>1979</v>
      </c>
      <c r="D848" s="42" t="s">
        <v>2160</v>
      </c>
      <c r="E848" s="40" t="s">
        <v>2032</v>
      </c>
      <c r="F848" s="43">
        <v>5.025</v>
      </c>
      <c r="G848" s="40">
        <v>7</v>
      </c>
    </row>
    <row r="849" spans="1:7" ht="11.25">
      <c r="A849" s="40">
        <v>14</v>
      </c>
      <c r="B849" s="41">
        <v>27994</v>
      </c>
      <c r="C849" s="42" t="s">
        <v>542</v>
      </c>
      <c r="D849" s="42" t="s">
        <v>2247</v>
      </c>
      <c r="E849" s="40" t="s">
        <v>2068</v>
      </c>
      <c r="F849" s="43">
        <v>1.017</v>
      </c>
      <c r="G849" s="40">
        <v>9</v>
      </c>
    </row>
    <row r="850" spans="1:7" ht="11.25">
      <c r="A850" s="40">
        <v>3637</v>
      </c>
      <c r="B850" s="41">
        <v>27996</v>
      </c>
      <c r="C850" s="42" t="s">
        <v>543</v>
      </c>
      <c r="D850" s="42" t="s">
        <v>258</v>
      </c>
      <c r="E850" s="40" t="s">
        <v>2077</v>
      </c>
      <c r="F850" s="43">
        <v>16.186</v>
      </c>
      <c r="G850" s="40">
        <v>1</v>
      </c>
    </row>
    <row r="851" spans="1:7" ht="11.25">
      <c r="A851" s="40">
        <v>2536</v>
      </c>
      <c r="B851" s="41">
        <v>28026</v>
      </c>
      <c r="C851" s="42" t="s">
        <v>544</v>
      </c>
      <c r="D851" s="42" t="s">
        <v>2313</v>
      </c>
      <c r="E851" s="40" t="s">
        <v>2068</v>
      </c>
      <c r="F851" s="43">
        <v>7.688</v>
      </c>
      <c r="G851" s="40">
        <v>5</v>
      </c>
    </row>
    <row r="852" spans="1:7" ht="11.25">
      <c r="A852" s="40">
        <v>1215</v>
      </c>
      <c r="B852" s="41">
        <v>28030</v>
      </c>
      <c r="C852" s="42" t="s">
        <v>545</v>
      </c>
      <c r="D852" s="42" t="s">
        <v>2206</v>
      </c>
      <c r="E852" s="40" t="s">
        <v>2029</v>
      </c>
      <c r="F852" s="43">
        <v>4.364</v>
      </c>
      <c r="G852" s="40">
        <v>8</v>
      </c>
    </row>
    <row r="853" spans="1:7" ht="11.25">
      <c r="A853" s="40">
        <v>3782</v>
      </c>
      <c r="B853" s="41">
        <v>28032</v>
      </c>
      <c r="C853" s="42" t="s">
        <v>546</v>
      </c>
      <c r="D853" s="42" t="s">
        <v>2313</v>
      </c>
      <c r="E853" s="40" t="s">
        <v>2068</v>
      </c>
      <c r="F853" s="43">
        <v>25.921</v>
      </c>
      <c r="G853" s="40">
        <v>1</v>
      </c>
    </row>
    <row r="854" spans="1:7" ht="11.25">
      <c r="A854" s="40">
        <v>1985</v>
      </c>
      <c r="B854" s="41">
        <v>28038</v>
      </c>
      <c r="C854" s="42" t="s">
        <v>547</v>
      </c>
      <c r="D854" s="42" t="s">
        <v>2067</v>
      </c>
      <c r="E854" s="40" t="s">
        <v>2068</v>
      </c>
      <c r="F854" s="43">
        <v>6.152</v>
      </c>
      <c r="G854" s="40">
        <v>7</v>
      </c>
    </row>
    <row r="855" spans="1:7" ht="11.25">
      <c r="A855" s="40">
        <v>1709</v>
      </c>
      <c r="B855" s="41">
        <v>28040</v>
      </c>
      <c r="C855" s="42" t="s">
        <v>548</v>
      </c>
      <c r="D855" s="42" t="s">
        <v>2067</v>
      </c>
      <c r="E855" s="40" t="s">
        <v>2068</v>
      </c>
      <c r="F855" s="43">
        <v>5.488</v>
      </c>
      <c r="G855" s="40">
        <v>6</v>
      </c>
    </row>
    <row r="856" spans="1:7" ht="11.25">
      <c r="A856" s="40">
        <v>3559</v>
      </c>
      <c r="B856" s="41">
        <v>28041</v>
      </c>
      <c r="C856" s="42" t="s">
        <v>549</v>
      </c>
      <c r="D856" s="42" t="s">
        <v>2067</v>
      </c>
      <c r="E856" s="40" t="s">
        <v>2068</v>
      </c>
      <c r="F856" s="43">
        <v>14.592</v>
      </c>
      <c r="G856" s="40">
        <v>3</v>
      </c>
    </row>
    <row r="857" spans="1:7" ht="11.25">
      <c r="A857" s="40">
        <v>616</v>
      </c>
      <c r="B857" s="41">
        <v>28046</v>
      </c>
      <c r="C857" s="42" t="s">
        <v>550</v>
      </c>
      <c r="D857" s="42" t="s">
        <v>2313</v>
      </c>
      <c r="E857" s="40" t="s">
        <v>2068</v>
      </c>
      <c r="F857" s="43">
        <v>3.13</v>
      </c>
      <c r="G857" s="40">
        <v>12</v>
      </c>
    </row>
    <row r="858" spans="1:7" ht="11.25">
      <c r="A858" s="40">
        <v>2080</v>
      </c>
      <c r="B858" s="41">
        <v>28050</v>
      </c>
      <c r="C858" s="42" t="s">
        <v>551</v>
      </c>
      <c r="D858" s="42" t="s">
        <v>552</v>
      </c>
      <c r="E858" s="40" t="s">
        <v>2068</v>
      </c>
      <c r="F858" s="43">
        <v>6.429</v>
      </c>
      <c r="G858" s="40">
        <v>9</v>
      </c>
    </row>
    <row r="859" spans="1:7" ht="11.25">
      <c r="A859" s="40">
        <v>2886</v>
      </c>
      <c r="B859" s="41">
        <v>28083</v>
      </c>
      <c r="C859" s="42" t="s">
        <v>553</v>
      </c>
      <c r="D859" s="42" t="s">
        <v>2277</v>
      </c>
      <c r="E859" s="40" t="s">
        <v>2029</v>
      </c>
      <c r="F859" s="43">
        <v>9.084</v>
      </c>
      <c r="G859" s="40">
        <v>1</v>
      </c>
    </row>
    <row r="860" spans="1:7" ht="11.25">
      <c r="A860" s="40">
        <v>1842</v>
      </c>
      <c r="B860" s="41">
        <v>28086</v>
      </c>
      <c r="C860" s="42" t="s">
        <v>554</v>
      </c>
      <c r="D860" s="42" t="s">
        <v>2028</v>
      </c>
      <c r="E860" s="40" t="s">
        <v>2029</v>
      </c>
      <c r="F860" s="43">
        <v>5.784</v>
      </c>
      <c r="G860" s="40">
        <v>5</v>
      </c>
    </row>
    <row r="861" spans="1:7" ht="11.25">
      <c r="A861" s="40">
        <v>2276</v>
      </c>
      <c r="B861" s="41">
        <v>28127</v>
      </c>
      <c r="C861" s="42" t="s">
        <v>555</v>
      </c>
      <c r="D861" s="42" t="s">
        <v>2522</v>
      </c>
      <c r="E861" s="40" t="s">
        <v>2053</v>
      </c>
      <c r="F861" s="43">
        <v>6.93</v>
      </c>
      <c r="G861" s="40">
        <v>5</v>
      </c>
    </row>
    <row r="862" spans="1:7" ht="11.25">
      <c r="A862" s="40">
        <v>998</v>
      </c>
      <c r="B862" s="41">
        <v>28156</v>
      </c>
      <c r="C862" s="42" t="s">
        <v>556</v>
      </c>
      <c r="D862" s="42" t="s">
        <v>211</v>
      </c>
      <c r="E862" s="40" t="s">
        <v>2053</v>
      </c>
      <c r="F862" s="43">
        <v>3.913</v>
      </c>
      <c r="G862" s="40">
        <v>7</v>
      </c>
    </row>
    <row r="863" spans="1:7" ht="11.25">
      <c r="A863" s="40">
        <v>1142</v>
      </c>
      <c r="B863" s="41">
        <v>28168</v>
      </c>
      <c r="C863" s="42" t="s">
        <v>557</v>
      </c>
      <c r="D863" s="42" t="s">
        <v>2241</v>
      </c>
      <c r="E863" s="40" t="s">
        <v>2053</v>
      </c>
      <c r="F863" s="43">
        <v>4.211</v>
      </c>
      <c r="G863" s="40">
        <v>9</v>
      </c>
    </row>
    <row r="864" spans="1:7" ht="11.25">
      <c r="A864" s="40">
        <v>1486</v>
      </c>
      <c r="B864" s="41">
        <v>28184</v>
      </c>
      <c r="C864" s="42" t="s">
        <v>558</v>
      </c>
      <c r="D864" s="42" t="s">
        <v>390</v>
      </c>
      <c r="E864" s="40" t="s">
        <v>2063</v>
      </c>
      <c r="F864" s="43">
        <v>4.958</v>
      </c>
      <c r="G864" s="40">
        <v>6</v>
      </c>
    </row>
    <row r="865" spans="1:7" ht="11.25">
      <c r="A865" s="40">
        <v>193</v>
      </c>
      <c r="B865" s="41">
        <v>28259</v>
      </c>
      <c r="C865" s="42" t="s">
        <v>559</v>
      </c>
      <c r="D865" s="42" t="s">
        <v>246</v>
      </c>
      <c r="E865" s="40" t="s">
        <v>2077</v>
      </c>
      <c r="F865" s="43">
        <v>2.112</v>
      </c>
      <c r="G865" s="40">
        <v>12</v>
      </c>
    </row>
    <row r="866" spans="1:7" ht="11.25">
      <c r="A866" s="40">
        <v>3282</v>
      </c>
      <c r="B866" s="41">
        <v>28305</v>
      </c>
      <c r="C866" s="42" t="s">
        <v>560</v>
      </c>
      <c r="D866" s="42" t="s">
        <v>262</v>
      </c>
      <c r="E866" s="40" t="s">
        <v>2037</v>
      </c>
      <c r="F866" s="43">
        <v>11.188</v>
      </c>
      <c r="G866" s="40">
        <v>2</v>
      </c>
    </row>
    <row r="867" spans="1:7" ht="11.25">
      <c r="A867" s="40">
        <v>1868</v>
      </c>
      <c r="B867" s="41">
        <v>28332</v>
      </c>
      <c r="C867" s="42" t="s">
        <v>561</v>
      </c>
      <c r="D867" s="42" t="s">
        <v>2308</v>
      </c>
      <c r="E867" s="40" t="s">
        <v>2053</v>
      </c>
      <c r="F867" s="43">
        <v>5.871</v>
      </c>
      <c r="G867" s="40">
        <v>6</v>
      </c>
    </row>
    <row r="868" spans="1:7" ht="11.25">
      <c r="A868" s="40">
        <v>2176</v>
      </c>
      <c r="B868" s="41">
        <v>28333</v>
      </c>
      <c r="C868" s="42" t="s">
        <v>562</v>
      </c>
      <c r="D868" s="42" t="s">
        <v>2241</v>
      </c>
      <c r="E868" s="40" t="s">
        <v>2053</v>
      </c>
      <c r="F868" s="43">
        <v>6.693</v>
      </c>
      <c r="G868" s="40">
        <v>5</v>
      </c>
    </row>
    <row r="869" spans="1:7" ht="11.25">
      <c r="A869" s="40">
        <v>2347</v>
      </c>
      <c r="B869" s="41">
        <v>28356</v>
      </c>
      <c r="C869" s="42" t="s">
        <v>563</v>
      </c>
      <c r="D869" s="42" t="s">
        <v>564</v>
      </c>
      <c r="E869" s="40" t="s">
        <v>2032</v>
      </c>
      <c r="F869" s="43">
        <v>7.123</v>
      </c>
      <c r="G869" s="40">
        <v>2</v>
      </c>
    </row>
    <row r="870" spans="1:7" ht="11.25">
      <c r="A870" s="40">
        <v>429</v>
      </c>
      <c r="B870" s="41">
        <v>28389</v>
      </c>
      <c r="C870" s="42" t="s">
        <v>565</v>
      </c>
      <c r="D870" s="42" t="s">
        <v>2099</v>
      </c>
      <c r="E870" s="40" t="s">
        <v>2053</v>
      </c>
      <c r="F870" s="43">
        <v>2.725</v>
      </c>
      <c r="G870" s="40">
        <v>7</v>
      </c>
    </row>
    <row r="871" spans="1:7" ht="11.25">
      <c r="A871" s="40">
        <v>1647</v>
      </c>
      <c r="B871" s="41">
        <v>28443</v>
      </c>
      <c r="C871" s="42" t="s">
        <v>566</v>
      </c>
      <c r="D871" s="42" t="s">
        <v>240</v>
      </c>
      <c r="E871" s="40" t="s">
        <v>2032</v>
      </c>
      <c r="F871" s="43">
        <v>5.344</v>
      </c>
      <c r="G871" s="40">
        <v>4</v>
      </c>
    </row>
    <row r="872" spans="1:7" ht="11.25">
      <c r="A872" s="40">
        <v>558</v>
      </c>
      <c r="B872" s="41">
        <v>28510</v>
      </c>
      <c r="C872" s="42" t="s">
        <v>567</v>
      </c>
      <c r="D872" s="42" t="s">
        <v>2408</v>
      </c>
      <c r="E872" s="40" t="s">
        <v>2032</v>
      </c>
      <c r="F872" s="43">
        <v>3.013</v>
      </c>
      <c r="G872" s="40">
        <v>11</v>
      </c>
    </row>
    <row r="873" spans="1:7" ht="11.25">
      <c r="A873" s="40">
        <v>35</v>
      </c>
      <c r="B873" s="41">
        <v>28515</v>
      </c>
      <c r="C873" s="42" t="s">
        <v>568</v>
      </c>
      <c r="D873" s="42" t="s">
        <v>2274</v>
      </c>
      <c r="E873" s="40" t="s">
        <v>2032</v>
      </c>
      <c r="F873" s="43">
        <v>1.289</v>
      </c>
      <c r="G873" s="40">
        <v>6</v>
      </c>
    </row>
    <row r="874" spans="1:7" ht="11.25">
      <c r="A874" s="40">
        <v>1377</v>
      </c>
      <c r="B874" s="41">
        <v>28527</v>
      </c>
      <c r="C874" s="42" t="s">
        <v>569</v>
      </c>
      <c r="D874" s="42" t="s">
        <v>2031</v>
      </c>
      <c r="E874" s="40" t="s">
        <v>2032</v>
      </c>
      <c r="F874" s="43">
        <v>4.691</v>
      </c>
      <c r="G874" s="40">
        <v>7</v>
      </c>
    </row>
    <row r="875" spans="1:7" ht="11.25">
      <c r="A875" s="40">
        <v>1270</v>
      </c>
      <c r="B875" s="41">
        <v>28564</v>
      </c>
      <c r="C875" s="42" t="s">
        <v>570</v>
      </c>
      <c r="D875" s="42" t="s">
        <v>2451</v>
      </c>
      <c r="E875" s="40" t="s">
        <v>2029</v>
      </c>
      <c r="F875" s="43">
        <v>4.475</v>
      </c>
      <c r="G875" s="40">
        <v>4</v>
      </c>
    </row>
    <row r="876" spans="1:7" ht="11.25">
      <c r="A876" s="40">
        <v>298</v>
      </c>
      <c r="B876" s="41">
        <v>28604</v>
      </c>
      <c r="C876" s="42" t="s">
        <v>571</v>
      </c>
      <c r="D876" s="42" t="s">
        <v>2493</v>
      </c>
      <c r="E876" s="40" t="s">
        <v>2053</v>
      </c>
      <c r="F876" s="43">
        <v>2.433</v>
      </c>
      <c r="G876" s="40">
        <v>5</v>
      </c>
    </row>
    <row r="877" spans="1:7" ht="11.25">
      <c r="A877" s="40">
        <v>2616</v>
      </c>
      <c r="B877" s="41">
        <v>28605</v>
      </c>
      <c r="C877" s="42" t="s">
        <v>572</v>
      </c>
      <c r="D877" s="42" t="s">
        <v>2052</v>
      </c>
      <c r="E877" s="40" t="s">
        <v>2053</v>
      </c>
      <c r="F877" s="43">
        <v>8</v>
      </c>
      <c r="G877" s="40">
        <v>3</v>
      </c>
    </row>
    <row r="878" spans="1:7" ht="11.25">
      <c r="A878" s="40">
        <v>95</v>
      </c>
      <c r="B878" s="41">
        <v>28673</v>
      </c>
      <c r="C878" s="42" t="s">
        <v>573</v>
      </c>
      <c r="D878" s="42" t="s">
        <v>2519</v>
      </c>
      <c r="E878" s="40" t="s">
        <v>2125</v>
      </c>
      <c r="F878" s="43">
        <v>1.697</v>
      </c>
      <c r="G878" s="40">
        <v>5</v>
      </c>
    </row>
    <row r="879" spans="1:7" ht="11.25">
      <c r="A879" s="40">
        <v>2656</v>
      </c>
      <c r="B879" s="41">
        <v>28685</v>
      </c>
      <c r="C879" s="42" t="s">
        <v>574</v>
      </c>
      <c r="D879" s="42" t="s">
        <v>498</v>
      </c>
      <c r="E879" s="40" t="s">
        <v>2125</v>
      </c>
      <c r="F879" s="43">
        <v>8.155</v>
      </c>
      <c r="G879" s="40">
        <v>6</v>
      </c>
    </row>
    <row r="880" spans="1:7" ht="11.25">
      <c r="A880" s="40">
        <v>2446</v>
      </c>
      <c r="B880" s="41">
        <v>28740</v>
      </c>
      <c r="C880" s="42" t="s">
        <v>575</v>
      </c>
      <c r="D880" s="42" t="s">
        <v>2477</v>
      </c>
      <c r="E880" s="40" t="s">
        <v>2056</v>
      </c>
      <c r="F880" s="43">
        <v>7.412</v>
      </c>
      <c r="G880" s="40">
        <v>5</v>
      </c>
    </row>
    <row r="881" spans="1:7" ht="11.25">
      <c r="A881" s="40">
        <v>1194</v>
      </c>
      <c r="B881" s="41">
        <v>28746</v>
      </c>
      <c r="C881" s="42" t="s">
        <v>576</v>
      </c>
      <c r="D881" s="42" t="s">
        <v>2477</v>
      </c>
      <c r="E881" s="40" t="s">
        <v>2056</v>
      </c>
      <c r="F881" s="43">
        <v>4.329</v>
      </c>
      <c r="G881" s="40">
        <v>8</v>
      </c>
    </row>
    <row r="882" spans="1:7" ht="11.25">
      <c r="A882" s="40">
        <v>628</v>
      </c>
      <c r="B882" s="41">
        <v>28747</v>
      </c>
      <c r="C882" s="42" t="s">
        <v>577</v>
      </c>
      <c r="D882" s="42" t="s">
        <v>2519</v>
      </c>
      <c r="E882" s="40" t="s">
        <v>2125</v>
      </c>
      <c r="F882" s="43">
        <v>3.159</v>
      </c>
      <c r="G882" s="40">
        <v>12</v>
      </c>
    </row>
    <row r="883" spans="1:7" ht="11.25">
      <c r="A883" s="40">
        <v>3189</v>
      </c>
      <c r="B883" s="41">
        <v>28762</v>
      </c>
      <c r="C883" s="42" t="s">
        <v>578</v>
      </c>
      <c r="D883" s="42" t="s">
        <v>2154</v>
      </c>
      <c r="E883" s="40" t="s">
        <v>2032</v>
      </c>
      <c r="F883" s="43">
        <v>10.604</v>
      </c>
      <c r="G883" s="40">
        <v>5</v>
      </c>
    </row>
    <row r="884" spans="1:7" ht="11.25">
      <c r="A884" s="40">
        <v>66</v>
      </c>
      <c r="B884" s="41">
        <v>28793</v>
      </c>
      <c r="C884" s="42" t="s">
        <v>579</v>
      </c>
      <c r="D884" s="42" t="s">
        <v>2258</v>
      </c>
      <c r="E884" s="40" t="s">
        <v>2053</v>
      </c>
      <c r="F884" s="43">
        <v>1.519</v>
      </c>
      <c r="G884" s="40">
        <v>13</v>
      </c>
    </row>
    <row r="885" spans="1:7" ht="11.25">
      <c r="A885" s="40">
        <v>1548</v>
      </c>
      <c r="B885" s="41">
        <v>28802</v>
      </c>
      <c r="C885" s="42" t="s">
        <v>580</v>
      </c>
      <c r="D885" s="42" t="s">
        <v>2258</v>
      </c>
      <c r="E885" s="40" t="s">
        <v>2053</v>
      </c>
      <c r="F885" s="43">
        <v>5.112</v>
      </c>
      <c r="G885" s="40">
        <v>10</v>
      </c>
    </row>
    <row r="886" spans="1:7" ht="11.25">
      <c r="A886" s="40">
        <v>2887</v>
      </c>
      <c r="B886" s="41">
        <v>28892</v>
      </c>
      <c r="C886" s="42" t="s">
        <v>581</v>
      </c>
      <c r="D886" s="42" t="s">
        <v>2055</v>
      </c>
      <c r="E886" s="40" t="s">
        <v>2056</v>
      </c>
      <c r="F886" s="43">
        <v>9.085</v>
      </c>
      <c r="G886" s="40">
        <v>10</v>
      </c>
    </row>
    <row r="887" spans="1:7" ht="11.25">
      <c r="A887" s="40">
        <v>196</v>
      </c>
      <c r="B887" s="41">
        <v>28901</v>
      </c>
      <c r="C887" s="42" t="s">
        <v>582</v>
      </c>
      <c r="D887" s="42" t="s">
        <v>2084</v>
      </c>
      <c r="E887" s="40" t="s">
        <v>2077</v>
      </c>
      <c r="F887" s="43">
        <v>2.117</v>
      </c>
      <c r="G887" s="40">
        <v>11</v>
      </c>
    </row>
    <row r="888" spans="1:7" ht="11.25">
      <c r="A888" s="40">
        <v>1267</v>
      </c>
      <c r="B888" s="41">
        <v>28904</v>
      </c>
      <c r="C888" s="42" t="s">
        <v>583</v>
      </c>
      <c r="D888" s="42" t="s">
        <v>2310</v>
      </c>
      <c r="E888" s="40" t="s">
        <v>2077</v>
      </c>
      <c r="F888" s="43">
        <v>4.474</v>
      </c>
      <c r="G888" s="40">
        <v>6</v>
      </c>
    </row>
    <row r="889" spans="1:7" ht="11.25">
      <c r="A889" s="40">
        <v>2296</v>
      </c>
      <c r="B889" s="41">
        <v>28918</v>
      </c>
      <c r="C889" s="42" t="s">
        <v>584</v>
      </c>
      <c r="D889" s="42" t="s">
        <v>2249</v>
      </c>
      <c r="E889" s="40" t="s">
        <v>2029</v>
      </c>
      <c r="F889" s="43">
        <v>6.986</v>
      </c>
      <c r="G889" s="40">
        <v>3</v>
      </c>
    </row>
    <row r="890" spans="1:7" ht="11.25">
      <c r="A890" s="40">
        <v>550</v>
      </c>
      <c r="B890" s="41">
        <v>28950</v>
      </c>
      <c r="C890" s="42" t="s">
        <v>585</v>
      </c>
      <c r="D890" s="42" t="s">
        <v>2199</v>
      </c>
      <c r="E890" s="40" t="s">
        <v>2063</v>
      </c>
      <c r="F890" s="43">
        <v>2.998</v>
      </c>
      <c r="G890" s="40">
        <v>8</v>
      </c>
    </row>
    <row r="891" spans="1:7" ht="11.25">
      <c r="A891" s="40">
        <v>1776</v>
      </c>
      <c r="B891" s="41">
        <v>29002</v>
      </c>
      <c r="C891" s="42" t="s">
        <v>586</v>
      </c>
      <c r="D891" s="42" t="s">
        <v>2451</v>
      </c>
      <c r="E891" s="40" t="s">
        <v>2029</v>
      </c>
      <c r="F891" s="43">
        <v>5.639</v>
      </c>
      <c r="G891" s="40">
        <v>6</v>
      </c>
    </row>
    <row r="892" spans="1:7" ht="11.25">
      <c r="A892" s="40">
        <v>2504</v>
      </c>
      <c r="B892" s="41">
        <v>29007</v>
      </c>
      <c r="C892" s="42" t="s">
        <v>587</v>
      </c>
      <c r="D892" s="42" t="s">
        <v>2277</v>
      </c>
      <c r="E892" s="40" t="s">
        <v>2029</v>
      </c>
      <c r="F892" s="43">
        <v>7.596</v>
      </c>
      <c r="G892" s="40">
        <v>4</v>
      </c>
    </row>
    <row r="893" spans="1:7" ht="11.25">
      <c r="A893" s="40">
        <v>865</v>
      </c>
      <c r="B893" s="41">
        <v>29032</v>
      </c>
      <c r="C893" s="42" t="s">
        <v>588</v>
      </c>
      <c r="D893" s="42" t="s">
        <v>2031</v>
      </c>
      <c r="E893" s="40" t="s">
        <v>2032</v>
      </c>
      <c r="F893" s="43">
        <v>3.642</v>
      </c>
      <c r="G893" s="40">
        <v>6</v>
      </c>
    </row>
    <row r="894" spans="1:7" ht="11.25">
      <c r="A894" s="40">
        <v>450</v>
      </c>
      <c r="B894" s="41">
        <v>29034</v>
      </c>
      <c r="C894" s="42" t="s">
        <v>589</v>
      </c>
      <c r="D894" s="42" t="s">
        <v>2292</v>
      </c>
      <c r="E894" s="40" t="s">
        <v>2032</v>
      </c>
      <c r="F894" s="43">
        <v>2.774</v>
      </c>
      <c r="G894" s="40">
        <v>8</v>
      </c>
    </row>
    <row r="895" spans="1:7" ht="11.25">
      <c r="A895" s="40">
        <v>819</v>
      </c>
      <c r="B895" s="41">
        <v>29043</v>
      </c>
      <c r="C895" s="42" t="s">
        <v>590</v>
      </c>
      <c r="D895" s="42" t="s">
        <v>2308</v>
      </c>
      <c r="E895" s="40" t="s">
        <v>2053</v>
      </c>
      <c r="F895" s="43">
        <v>3.536</v>
      </c>
      <c r="G895" s="40">
        <v>13</v>
      </c>
    </row>
    <row r="896" spans="1:7" ht="11.25">
      <c r="A896" s="40">
        <v>2985</v>
      </c>
      <c r="B896" s="41">
        <v>29044</v>
      </c>
      <c r="C896" s="42" t="s">
        <v>591</v>
      </c>
      <c r="D896" s="42" t="s">
        <v>2181</v>
      </c>
      <c r="E896" s="40" t="s">
        <v>2068</v>
      </c>
      <c r="F896" s="43">
        <v>9.535</v>
      </c>
      <c r="G896" s="40">
        <v>1</v>
      </c>
    </row>
    <row r="897" spans="1:7" ht="11.25">
      <c r="A897" s="40">
        <v>943</v>
      </c>
      <c r="B897" s="41">
        <v>29046</v>
      </c>
      <c r="C897" s="42" t="s">
        <v>592</v>
      </c>
      <c r="D897" s="42" t="s">
        <v>2271</v>
      </c>
      <c r="E897" s="40" t="s">
        <v>2125</v>
      </c>
      <c r="F897" s="43">
        <v>3.788</v>
      </c>
      <c r="G897" s="40">
        <v>7</v>
      </c>
    </row>
    <row r="898" spans="1:7" ht="11.25">
      <c r="A898" s="40">
        <v>1089</v>
      </c>
      <c r="B898" s="41">
        <v>29061</v>
      </c>
      <c r="C898" s="42" t="s">
        <v>593</v>
      </c>
      <c r="D898" s="42" t="s">
        <v>2514</v>
      </c>
      <c r="E898" s="40" t="s">
        <v>2032</v>
      </c>
      <c r="F898" s="43">
        <v>4.106</v>
      </c>
      <c r="G898" s="40">
        <v>5</v>
      </c>
    </row>
    <row r="899" spans="1:7" ht="11.25">
      <c r="A899" s="40">
        <v>2115</v>
      </c>
      <c r="B899" s="41">
        <v>29092</v>
      </c>
      <c r="C899" s="42" t="s">
        <v>594</v>
      </c>
      <c r="D899" s="42" t="s">
        <v>2028</v>
      </c>
      <c r="E899" s="40" t="s">
        <v>2029</v>
      </c>
      <c r="F899" s="43">
        <v>6.505</v>
      </c>
      <c r="G899" s="40">
        <v>2</v>
      </c>
    </row>
    <row r="900" spans="1:7" ht="11.25">
      <c r="A900" s="40">
        <v>16</v>
      </c>
      <c r="B900" s="41">
        <v>29094</v>
      </c>
      <c r="C900" s="42" t="s">
        <v>595</v>
      </c>
      <c r="D900" s="42" t="s">
        <v>2028</v>
      </c>
      <c r="E900" s="40" t="s">
        <v>2029</v>
      </c>
      <c r="F900" s="43">
        <v>1.112</v>
      </c>
      <c r="G900" s="40">
        <v>5</v>
      </c>
    </row>
    <row r="901" spans="1:7" ht="11.25">
      <c r="A901" s="40">
        <v>87</v>
      </c>
      <c r="B901" s="41">
        <v>29114</v>
      </c>
      <c r="C901" s="42" t="s">
        <v>596</v>
      </c>
      <c r="D901" s="42" t="s">
        <v>2084</v>
      </c>
      <c r="E901" s="40" t="s">
        <v>2077</v>
      </c>
      <c r="F901" s="43">
        <v>1.638</v>
      </c>
      <c r="G901" s="40">
        <v>11</v>
      </c>
    </row>
    <row r="902" spans="1:7" ht="11.25">
      <c r="A902" s="40">
        <v>569</v>
      </c>
      <c r="B902" s="41">
        <v>29149</v>
      </c>
      <c r="C902" s="42" t="s">
        <v>597</v>
      </c>
      <c r="D902" s="42" t="s">
        <v>27</v>
      </c>
      <c r="E902" s="40" t="s">
        <v>2068</v>
      </c>
      <c r="F902" s="43">
        <v>3.035</v>
      </c>
      <c r="G902" s="40">
        <v>9</v>
      </c>
    </row>
    <row r="903" spans="1:7" ht="11.25">
      <c r="A903" s="40">
        <v>757</v>
      </c>
      <c r="B903" s="41">
        <v>29197</v>
      </c>
      <c r="C903" s="42" t="s">
        <v>598</v>
      </c>
      <c r="D903" s="42" t="s">
        <v>2028</v>
      </c>
      <c r="E903" s="40" t="s">
        <v>2029</v>
      </c>
      <c r="F903" s="43">
        <v>3.397</v>
      </c>
      <c r="G903" s="40">
        <v>11</v>
      </c>
    </row>
    <row r="904" spans="1:7" ht="11.25">
      <c r="A904" s="40">
        <v>998</v>
      </c>
      <c r="B904" s="41">
        <v>29208</v>
      </c>
      <c r="C904" s="42" t="s">
        <v>599</v>
      </c>
      <c r="D904" s="42" t="s">
        <v>111</v>
      </c>
      <c r="E904" s="40" t="s">
        <v>2032</v>
      </c>
      <c r="F904" s="43">
        <v>3.913</v>
      </c>
      <c r="G904" s="40">
        <v>5</v>
      </c>
    </row>
    <row r="905" spans="1:7" ht="11.25">
      <c r="A905" s="40">
        <v>177</v>
      </c>
      <c r="B905" s="41">
        <v>29215</v>
      </c>
      <c r="C905" s="42" t="s">
        <v>600</v>
      </c>
      <c r="D905" s="42" t="s">
        <v>452</v>
      </c>
      <c r="E905" s="40" t="s">
        <v>2037</v>
      </c>
      <c r="F905" s="43">
        <v>2.046</v>
      </c>
      <c r="G905" s="40">
        <v>6</v>
      </c>
    </row>
    <row r="906" spans="1:7" ht="11.25">
      <c r="A906" s="40">
        <v>2865</v>
      </c>
      <c r="B906" s="41">
        <v>29219</v>
      </c>
      <c r="C906" s="42" t="s">
        <v>601</v>
      </c>
      <c r="D906" s="42" t="s">
        <v>452</v>
      </c>
      <c r="E906" s="40" t="s">
        <v>2037</v>
      </c>
      <c r="F906" s="43">
        <v>9.007</v>
      </c>
      <c r="G906" s="40">
        <v>1</v>
      </c>
    </row>
    <row r="907" spans="1:7" ht="11.25">
      <c r="A907" s="40">
        <v>2934</v>
      </c>
      <c r="B907" s="41">
        <v>29220</v>
      </c>
      <c r="C907" s="42" t="s">
        <v>602</v>
      </c>
      <c r="D907" s="42" t="s">
        <v>2034</v>
      </c>
      <c r="E907" s="40" t="s">
        <v>2032</v>
      </c>
      <c r="F907" s="43">
        <v>9.333</v>
      </c>
      <c r="G907" s="40">
        <v>1</v>
      </c>
    </row>
    <row r="908" spans="1:7" ht="11.25">
      <c r="A908" s="40">
        <v>1747</v>
      </c>
      <c r="B908" s="41">
        <v>29237</v>
      </c>
      <c r="C908" s="42" t="s">
        <v>603</v>
      </c>
      <c r="D908" s="42" t="s">
        <v>2176</v>
      </c>
      <c r="E908" s="40" t="s">
        <v>2053</v>
      </c>
      <c r="F908" s="43">
        <v>5.563</v>
      </c>
      <c r="G908" s="40">
        <v>2</v>
      </c>
    </row>
    <row r="909" spans="1:7" ht="11.25">
      <c r="A909" s="40">
        <v>1824</v>
      </c>
      <c r="B909" s="41">
        <v>29239</v>
      </c>
      <c r="C909" s="42" t="s">
        <v>604</v>
      </c>
      <c r="D909" s="42" t="s">
        <v>478</v>
      </c>
      <c r="E909" s="40" t="s">
        <v>2053</v>
      </c>
      <c r="F909" s="43">
        <v>5.734</v>
      </c>
      <c r="G909" s="40">
        <v>1</v>
      </c>
    </row>
    <row r="910" spans="1:7" ht="11.25">
      <c r="A910" s="40">
        <v>2220</v>
      </c>
      <c r="B910" s="41">
        <v>29247</v>
      </c>
      <c r="C910" s="42" t="s">
        <v>605</v>
      </c>
      <c r="D910" s="42" t="s">
        <v>2050</v>
      </c>
      <c r="E910" s="40" t="s">
        <v>2032</v>
      </c>
      <c r="F910" s="43">
        <v>6.775</v>
      </c>
      <c r="G910" s="40">
        <v>8</v>
      </c>
    </row>
    <row r="911" spans="1:7" ht="11.25">
      <c r="A911" s="40">
        <v>557</v>
      </c>
      <c r="B911" s="41">
        <v>29252</v>
      </c>
      <c r="C911" s="42" t="s">
        <v>606</v>
      </c>
      <c r="D911" s="42" t="s">
        <v>2147</v>
      </c>
      <c r="E911" s="40" t="s">
        <v>2032</v>
      </c>
      <c r="F911" s="43">
        <v>3.011</v>
      </c>
      <c r="G911" s="40">
        <v>9</v>
      </c>
    </row>
    <row r="912" spans="1:7" ht="11.25">
      <c r="A912" s="40">
        <v>1403</v>
      </c>
      <c r="B912" s="41">
        <v>29261</v>
      </c>
      <c r="C912" s="42" t="s">
        <v>607</v>
      </c>
      <c r="D912" s="42" t="s">
        <v>2408</v>
      </c>
      <c r="E912" s="40" t="s">
        <v>2032</v>
      </c>
      <c r="F912" s="43">
        <v>4.754</v>
      </c>
      <c r="G912" s="40">
        <v>14</v>
      </c>
    </row>
    <row r="913" spans="1:7" ht="11.25">
      <c r="A913" s="40">
        <v>2983</v>
      </c>
      <c r="B913" s="41">
        <v>29268</v>
      </c>
      <c r="C913" s="42" t="s">
        <v>608</v>
      </c>
      <c r="D913" s="42" t="s">
        <v>2425</v>
      </c>
      <c r="E913" s="40" t="s">
        <v>2125</v>
      </c>
      <c r="F913" s="43">
        <v>9.533</v>
      </c>
      <c r="G913" s="40">
        <v>3</v>
      </c>
    </row>
    <row r="914" spans="1:7" ht="11.25">
      <c r="A914" s="40">
        <v>348</v>
      </c>
      <c r="B914" s="41">
        <v>29276</v>
      </c>
      <c r="C914" s="42" t="s">
        <v>609</v>
      </c>
      <c r="D914" s="42" t="s">
        <v>2408</v>
      </c>
      <c r="E914" s="40" t="s">
        <v>2032</v>
      </c>
      <c r="F914" s="43">
        <v>2.554</v>
      </c>
      <c r="G914" s="40">
        <v>9</v>
      </c>
    </row>
    <row r="915" spans="1:7" ht="11.25">
      <c r="A915" s="40">
        <v>114</v>
      </c>
      <c r="B915" s="41">
        <v>29277</v>
      </c>
      <c r="C915" s="42" t="s">
        <v>610</v>
      </c>
      <c r="D915" s="42" t="s">
        <v>2554</v>
      </c>
      <c r="E915" s="40" t="s">
        <v>2053</v>
      </c>
      <c r="F915" s="43">
        <v>1.777</v>
      </c>
      <c r="G915" s="40">
        <v>9</v>
      </c>
    </row>
    <row r="916" spans="1:7" ht="11.25">
      <c r="A916" s="40">
        <v>219</v>
      </c>
      <c r="B916" s="41">
        <v>29299</v>
      </c>
      <c r="C916" s="42" t="s">
        <v>611</v>
      </c>
      <c r="D916" s="42" t="s">
        <v>2099</v>
      </c>
      <c r="E916" s="40" t="s">
        <v>2053</v>
      </c>
      <c r="F916" s="43">
        <v>2.202</v>
      </c>
      <c r="G916" s="40">
        <v>11</v>
      </c>
    </row>
    <row r="917" spans="1:7" ht="11.25">
      <c r="A917" s="40">
        <v>697</v>
      </c>
      <c r="B917" s="41">
        <v>29300</v>
      </c>
      <c r="C917" s="42" t="s">
        <v>612</v>
      </c>
      <c r="D917" s="42" t="s">
        <v>2397</v>
      </c>
      <c r="E917" s="40" t="s">
        <v>2053</v>
      </c>
      <c r="F917" s="43">
        <v>3.295</v>
      </c>
      <c r="G917" s="40">
        <v>10</v>
      </c>
    </row>
    <row r="918" spans="1:7" ht="11.25">
      <c r="A918" s="40">
        <v>1602</v>
      </c>
      <c r="B918" s="41">
        <v>29305</v>
      </c>
      <c r="C918" s="42" t="s">
        <v>613</v>
      </c>
      <c r="D918" s="42" t="s">
        <v>2253</v>
      </c>
      <c r="E918" s="40" t="s">
        <v>2053</v>
      </c>
      <c r="F918" s="43">
        <v>5.242</v>
      </c>
      <c r="G918" s="40">
        <v>5</v>
      </c>
    </row>
    <row r="919" spans="1:7" ht="11.25">
      <c r="A919" s="40">
        <v>2009</v>
      </c>
      <c r="B919" s="41">
        <v>29324</v>
      </c>
      <c r="C919" s="42" t="s">
        <v>614</v>
      </c>
      <c r="D919" s="42" t="s">
        <v>2336</v>
      </c>
      <c r="E919" s="40" t="s">
        <v>2032</v>
      </c>
      <c r="F919" s="43">
        <v>6.243</v>
      </c>
      <c r="G919" s="40">
        <v>7</v>
      </c>
    </row>
    <row r="920" spans="1:7" ht="11.25">
      <c r="A920" s="40">
        <v>237</v>
      </c>
      <c r="B920" s="41">
        <v>29327</v>
      </c>
      <c r="C920" s="42" t="s">
        <v>615</v>
      </c>
      <c r="D920" s="42" t="s">
        <v>2211</v>
      </c>
      <c r="E920" s="40" t="s">
        <v>2032</v>
      </c>
      <c r="F920" s="43">
        <v>2.268</v>
      </c>
      <c r="G920" s="40">
        <v>9</v>
      </c>
    </row>
    <row r="921" spans="1:7" ht="11.25">
      <c r="A921" s="40">
        <v>719</v>
      </c>
      <c r="B921" s="41">
        <v>29336</v>
      </c>
      <c r="C921" s="42" t="s">
        <v>616</v>
      </c>
      <c r="D921" s="42" t="s">
        <v>2336</v>
      </c>
      <c r="E921" s="40" t="s">
        <v>2032</v>
      </c>
      <c r="F921" s="43">
        <v>3.337</v>
      </c>
      <c r="G921" s="40">
        <v>7</v>
      </c>
    </row>
    <row r="922" spans="1:7" ht="11.25">
      <c r="A922" s="40">
        <v>2416</v>
      </c>
      <c r="B922" s="41">
        <v>29338</v>
      </c>
      <c r="C922" s="42" t="s">
        <v>617</v>
      </c>
      <c r="D922" s="42" t="s">
        <v>618</v>
      </c>
      <c r="E922" s="40" t="s">
        <v>2032</v>
      </c>
      <c r="F922" s="43">
        <v>7.333</v>
      </c>
      <c r="G922" s="40">
        <v>1</v>
      </c>
    </row>
    <row r="923" spans="1:7" ht="11.25">
      <c r="A923" s="40">
        <v>3012</v>
      </c>
      <c r="B923" s="41">
        <v>29346</v>
      </c>
      <c r="C923" s="42" t="s">
        <v>619</v>
      </c>
      <c r="D923" s="42" t="s">
        <v>618</v>
      </c>
      <c r="E923" s="40" t="s">
        <v>2032</v>
      </c>
      <c r="F923" s="43">
        <v>9.666</v>
      </c>
      <c r="G923" s="40">
        <v>1</v>
      </c>
    </row>
    <row r="924" spans="1:7" ht="11.25">
      <c r="A924" s="40">
        <v>280</v>
      </c>
      <c r="B924" s="41">
        <v>29362</v>
      </c>
      <c r="C924" s="42" t="s">
        <v>620</v>
      </c>
      <c r="D924" s="42" t="s">
        <v>2028</v>
      </c>
      <c r="E924" s="40" t="s">
        <v>2029</v>
      </c>
      <c r="F924" s="43">
        <v>2.373</v>
      </c>
      <c r="G924" s="40">
        <v>6</v>
      </c>
    </row>
    <row r="925" spans="1:7" ht="11.25">
      <c r="A925" s="40">
        <v>1204</v>
      </c>
      <c r="B925" s="41">
        <v>29374</v>
      </c>
      <c r="C925" s="42" t="s">
        <v>621</v>
      </c>
      <c r="D925" s="42" t="s">
        <v>622</v>
      </c>
      <c r="E925" s="40" t="s">
        <v>2068</v>
      </c>
      <c r="F925" s="43">
        <v>4.35</v>
      </c>
      <c r="G925" s="40">
        <v>6</v>
      </c>
    </row>
    <row r="926" spans="1:7" ht="11.25">
      <c r="A926" s="40">
        <v>1092</v>
      </c>
      <c r="B926" s="41">
        <v>29392</v>
      </c>
      <c r="C926" s="42" t="s">
        <v>623</v>
      </c>
      <c r="D926" s="42" t="s">
        <v>2084</v>
      </c>
      <c r="E926" s="40" t="s">
        <v>2077</v>
      </c>
      <c r="F926" s="43">
        <v>4.11</v>
      </c>
      <c r="G926" s="40">
        <v>6</v>
      </c>
    </row>
    <row r="927" spans="1:7" ht="11.25">
      <c r="A927" s="40">
        <v>1748</v>
      </c>
      <c r="B927" s="41">
        <v>29396</v>
      </c>
      <c r="C927" s="42" t="s">
        <v>624</v>
      </c>
      <c r="D927" s="42" t="s">
        <v>2109</v>
      </c>
      <c r="E927" s="40" t="s">
        <v>2077</v>
      </c>
      <c r="F927" s="43">
        <v>5.564</v>
      </c>
      <c r="G927" s="40">
        <v>3</v>
      </c>
    </row>
    <row r="928" spans="1:7" ht="11.25">
      <c r="A928" s="40">
        <v>1713</v>
      </c>
      <c r="B928" s="41">
        <v>29402</v>
      </c>
      <c r="C928" s="42" t="s">
        <v>625</v>
      </c>
      <c r="D928" s="42" t="s">
        <v>410</v>
      </c>
      <c r="E928" s="40" t="s">
        <v>2029</v>
      </c>
      <c r="F928" s="43">
        <v>5.498</v>
      </c>
      <c r="G928" s="40">
        <v>5</v>
      </c>
    </row>
    <row r="929" spans="1:7" ht="11.25">
      <c r="A929" s="40">
        <v>2233</v>
      </c>
      <c r="B929" s="41">
        <v>29405</v>
      </c>
      <c r="C929" s="42" t="s">
        <v>626</v>
      </c>
      <c r="D929" s="42" t="s">
        <v>2102</v>
      </c>
      <c r="E929" s="40" t="s">
        <v>2077</v>
      </c>
      <c r="F929" s="43">
        <v>6.81</v>
      </c>
      <c r="G929" s="40">
        <v>8</v>
      </c>
    </row>
    <row r="930" spans="1:7" ht="11.25">
      <c r="A930" s="40">
        <v>2389</v>
      </c>
      <c r="B930" s="41">
        <v>29426</v>
      </c>
      <c r="C930" s="42" t="s">
        <v>627</v>
      </c>
      <c r="D930" s="42" t="s">
        <v>2327</v>
      </c>
      <c r="E930" s="40" t="s">
        <v>2037</v>
      </c>
      <c r="F930" s="43">
        <v>7.235</v>
      </c>
      <c r="G930" s="40">
        <v>9</v>
      </c>
    </row>
    <row r="931" spans="1:7" ht="11.25">
      <c r="A931" s="40">
        <v>3086</v>
      </c>
      <c r="B931" s="41">
        <v>29467</v>
      </c>
      <c r="C931" s="42" t="s">
        <v>628</v>
      </c>
      <c r="D931" s="42" t="s">
        <v>262</v>
      </c>
      <c r="E931" s="40" t="s">
        <v>2037</v>
      </c>
      <c r="F931" s="43">
        <v>10.069</v>
      </c>
      <c r="G931" s="40">
        <v>5</v>
      </c>
    </row>
    <row r="932" spans="1:7" ht="11.25">
      <c r="A932" s="40">
        <v>1719</v>
      </c>
      <c r="B932" s="41">
        <v>29468</v>
      </c>
      <c r="C932" s="42" t="s">
        <v>629</v>
      </c>
      <c r="D932" s="42" t="s">
        <v>262</v>
      </c>
      <c r="E932" s="40" t="s">
        <v>2037</v>
      </c>
      <c r="F932" s="43">
        <v>5.503</v>
      </c>
      <c r="G932" s="40">
        <v>4</v>
      </c>
    </row>
    <row r="933" spans="1:7" ht="11.25">
      <c r="A933" s="40">
        <v>1273</v>
      </c>
      <c r="B933" s="41">
        <v>29481</v>
      </c>
      <c r="C933" s="42" t="s">
        <v>630</v>
      </c>
      <c r="D933" s="42" t="s">
        <v>2070</v>
      </c>
      <c r="E933" s="40" t="s">
        <v>2032</v>
      </c>
      <c r="F933" s="43">
        <v>4.48</v>
      </c>
      <c r="G933" s="40">
        <v>6</v>
      </c>
    </row>
    <row r="934" spans="1:7" ht="11.25">
      <c r="A934" s="40">
        <v>2981</v>
      </c>
      <c r="B934" s="41">
        <v>29482</v>
      </c>
      <c r="C934" s="42" t="s">
        <v>631</v>
      </c>
      <c r="D934" s="42" t="s">
        <v>2408</v>
      </c>
      <c r="E934" s="40" t="s">
        <v>2032</v>
      </c>
      <c r="F934" s="43">
        <v>9.53</v>
      </c>
      <c r="G934" s="40">
        <v>4</v>
      </c>
    </row>
    <row r="935" spans="1:7" ht="11.25">
      <c r="A935" s="40">
        <v>653</v>
      </c>
      <c r="B935" s="41">
        <v>29511</v>
      </c>
      <c r="C935" s="42" t="s">
        <v>632</v>
      </c>
      <c r="D935" s="42" t="s">
        <v>252</v>
      </c>
      <c r="E935" s="40" t="s">
        <v>2032</v>
      </c>
      <c r="F935" s="43">
        <v>3.206</v>
      </c>
      <c r="G935" s="40">
        <v>8</v>
      </c>
    </row>
    <row r="936" spans="1:7" ht="11.25">
      <c r="A936" s="40">
        <v>2160</v>
      </c>
      <c r="B936" s="41">
        <v>29534</v>
      </c>
      <c r="C936" s="42" t="s">
        <v>633</v>
      </c>
      <c r="D936" s="42" t="s">
        <v>2465</v>
      </c>
      <c r="E936" s="40" t="s">
        <v>2466</v>
      </c>
      <c r="F936" s="43">
        <v>6.651</v>
      </c>
      <c r="G936" s="40">
        <v>1</v>
      </c>
    </row>
    <row r="937" spans="1:7" ht="11.25">
      <c r="A937" s="40">
        <v>2319</v>
      </c>
      <c r="B937" s="41">
        <v>29547</v>
      </c>
      <c r="C937" s="42" t="s">
        <v>634</v>
      </c>
      <c r="D937" s="42" t="s">
        <v>2519</v>
      </c>
      <c r="E937" s="40" t="s">
        <v>2125</v>
      </c>
      <c r="F937" s="43">
        <v>7.06</v>
      </c>
      <c r="G937" s="40">
        <v>2</v>
      </c>
    </row>
    <row r="938" spans="1:7" ht="11.25">
      <c r="A938" s="40">
        <v>1733</v>
      </c>
      <c r="B938" s="41">
        <v>29548</v>
      </c>
      <c r="C938" s="42" t="s">
        <v>635</v>
      </c>
      <c r="D938" s="42" t="s">
        <v>2361</v>
      </c>
      <c r="E938" s="40" t="s">
        <v>2125</v>
      </c>
      <c r="F938" s="43">
        <v>5.524</v>
      </c>
      <c r="G938" s="40">
        <v>1</v>
      </c>
    </row>
    <row r="939" spans="1:7" ht="11.25">
      <c r="A939" s="40">
        <v>1072</v>
      </c>
      <c r="B939" s="41">
        <v>29576</v>
      </c>
      <c r="C939" s="42" t="s">
        <v>636</v>
      </c>
      <c r="D939" s="42" t="s">
        <v>2084</v>
      </c>
      <c r="E939" s="40" t="s">
        <v>2077</v>
      </c>
      <c r="F939" s="43">
        <v>4.075</v>
      </c>
      <c r="G939" s="40">
        <v>2</v>
      </c>
    </row>
    <row r="940" spans="1:7" ht="11.25">
      <c r="A940" s="40">
        <v>3587</v>
      </c>
      <c r="B940" s="41">
        <v>29584</v>
      </c>
      <c r="C940" s="42" t="s">
        <v>637</v>
      </c>
      <c r="D940" s="42" t="s">
        <v>51</v>
      </c>
      <c r="E940" s="40" t="s">
        <v>2032</v>
      </c>
      <c r="F940" s="43">
        <v>15.019</v>
      </c>
      <c r="G940" s="40">
        <v>3</v>
      </c>
    </row>
    <row r="941" spans="1:7" ht="11.25">
      <c r="A941" s="40">
        <v>510</v>
      </c>
      <c r="B941" s="41">
        <v>29586</v>
      </c>
      <c r="C941" s="42" t="s">
        <v>638</v>
      </c>
      <c r="D941" s="42" t="s">
        <v>2408</v>
      </c>
      <c r="E941" s="40" t="s">
        <v>2032</v>
      </c>
      <c r="F941" s="43">
        <v>2.901</v>
      </c>
      <c r="G941" s="40">
        <v>8</v>
      </c>
    </row>
    <row r="942" spans="1:7" ht="11.25">
      <c r="A942" s="40">
        <v>675</v>
      </c>
      <c r="B942" s="41">
        <v>29588</v>
      </c>
      <c r="C942" s="42" t="s">
        <v>639</v>
      </c>
      <c r="D942" s="42" t="s">
        <v>2052</v>
      </c>
      <c r="E942" s="40" t="s">
        <v>2053</v>
      </c>
      <c r="F942" s="43">
        <v>3.247</v>
      </c>
      <c r="G942" s="40">
        <v>13</v>
      </c>
    </row>
    <row r="943" spans="1:7" ht="11.25">
      <c r="A943" s="40">
        <v>210</v>
      </c>
      <c r="B943" s="41">
        <v>29622</v>
      </c>
      <c r="C943" s="42" t="s">
        <v>640</v>
      </c>
      <c r="D943" s="42" t="s">
        <v>2374</v>
      </c>
      <c r="E943" s="40" t="s">
        <v>2032</v>
      </c>
      <c r="F943" s="43">
        <v>2.166</v>
      </c>
      <c r="G943" s="40">
        <v>5</v>
      </c>
    </row>
    <row r="944" spans="1:7" ht="11.25">
      <c r="A944" s="40">
        <v>461</v>
      </c>
      <c r="B944" s="41">
        <v>29626</v>
      </c>
      <c r="C944" s="42" t="s">
        <v>641</v>
      </c>
      <c r="D944" s="42" t="s">
        <v>2147</v>
      </c>
      <c r="E944" s="40" t="s">
        <v>2032</v>
      </c>
      <c r="F944" s="43">
        <v>2.797</v>
      </c>
      <c r="G944" s="40">
        <v>12</v>
      </c>
    </row>
    <row r="945" spans="1:7" ht="11.25">
      <c r="A945" s="40">
        <v>424</v>
      </c>
      <c r="B945" s="41">
        <v>29631</v>
      </c>
      <c r="C945" s="42" t="s">
        <v>642</v>
      </c>
      <c r="D945" s="42" t="s">
        <v>2369</v>
      </c>
      <c r="E945" s="40" t="s">
        <v>2032</v>
      </c>
      <c r="F945" s="43">
        <v>2.719</v>
      </c>
      <c r="G945" s="40">
        <v>11</v>
      </c>
    </row>
    <row r="946" spans="1:7" ht="11.25">
      <c r="A946" s="40">
        <v>2340</v>
      </c>
      <c r="B946" s="41">
        <v>29632</v>
      </c>
      <c r="C946" s="42" t="s">
        <v>643</v>
      </c>
      <c r="D946" s="42" t="s">
        <v>2369</v>
      </c>
      <c r="E946" s="40" t="s">
        <v>2032</v>
      </c>
      <c r="F946" s="43">
        <v>7.107</v>
      </c>
      <c r="G946" s="40">
        <v>5</v>
      </c>
    </row>
    <row r="947" spans="1:7" ht="11.25">
      <c r="A947" s="40">
        <v>2113</v>
      </c>
      <c r="B947" s="41">
        <v>29653</v>
      </c>
      <c r="C947" s="42" t="s">
        <v>644</v>
      </c>
      <c r="D947" s="42" t="s">
        <v>645</v>
      </c>
      <c r="E947" s="40" t="s">
        <v>2097</v>
      </c>
      <c r="F947" s="43">
        <v>6.498</v>
      </c>
      <c r="G947" s="40">
        <v>5</v>
      </c>
    </row>
    <row r="948" spans="1:7" ht="11.25">
      <c r="A948" s="40">
        <v>907</v>
      </c>
      <c r="B948" s="41">
        <v>29656</v>
      </c>
      <c r="C948" s="42" t="s">
        <v>646</v>
      </c>
      <c r="D948" s="42" t="s">
        <v>2147</v>
      </c>
      <c r="E948" s="40" t="s">
        <v>2032</v>
      </c>
      <c r="F948" s="43">
        <v>3.732</v>
      </c>
      <c r="G948" s="40">
        <v>8</v>
      </c>
    </row>
    <row r="949" spans="1:7" ht="11.25">
      <c r="A949" s="40">
        <v>593</v>
      </c>
      <c r="B949" s="41">
        <v>29671</v>
      </c>
      <c r="C949" s="42" t="s">
        <v>647</v>
      </c>
      <c r="D949" s="42" t="s">
        <v>2519</v>
      </c>
      <c r="E949" s="40" t="s">
        <v>2125</v>
      </c>
      <c r="F949" s="43">
        <v>3.085</v>
      </c>
      <c r="G949" s="40">
        <v>7</v>
      </c>
    </row>
    <row r="950" spans="1:7" ht="11.25">
      <c r="A950" s="40">
        <v>144</v>
      </c>
      <c r="B950" s="41">
        <v>29677</v>
      </c>
      <c r="C950" s="42" t="s">
        <v>648</v>
      </c>
      <c r="D950" s="42" t="s">
        <v>2519</v>
      </c>
      <c r="E950" s="40" t="s">
        <v>2125</v>
      </c>
      <c r="F950" s="43">
        <v>1.913</v>
      </c>
      <c r="G950" s="40">
        <v>15</v>
      </c>
    </row>
    <row r="951" spans="1:7" ht="11.25">
      <c r="A951" s="40">
        <v>543</v>
      </c>
      <c r="B951" s="41">
        <v>29687</v>
      </c>
      <c r="C951" s="42" t="s">
        <v>649</v>
      </c>
      <c r="D951" s="42" t="s">
        <v>64</v>
      </c>
      <c r="E951" s="40" t="s">
        <v>2032</v>
      </c>
      <c r="F951" s="43">
        <v>2.988</v>
      </c>
      <c r="G951" s="40">
        <v>4</v>
      </c>
    </row>
    <row r="952" spans="1:7" ht="11.25">
      <c r="A952" s="40">
        <v>822</v>
      </c>
      <c r="B952" s="41">
        <v>29690</v>
      </c>
      <c r="C952" s="42" t="s">
        <v>650</v>
      </c>
      <c r="D952" s="42" t="s">
        <v>64</v>
      </c>
      <c r="E952" s="40" t="s">
        <v>2032</v>
      </c>
      <c r="F952" s="43">
        <v>3.551</v>
      </c>
      <c r="G952" s="40">
        <v>4</v>
      </c>
    </row>
    <row r="953" spans="1:7" ht="11.25">
      <c r="A953" s="40">
        <v>2869</v>
      </c>
      <c r="B953" s="41">
        <v>29696</v>
      </c>
      <c r="C953" s="42" t="s">
        <v>651</v>
      </c>
      <c r="D953" s="42" t="s">
        <v>2354</v>
      </c>
      <c r="E953" s="40" t="s">
        <v>2053</v>
      </c>
      <c r="F953" s="43">
        <v>9.022</v>
      </c>
      <c r="G953" s="40">
        <v>4</v>
      </c>
    </row>
    <row r="954" spans="1:7" ht="11.25">
      <c r="A954" s="40">
        <v>1667</v>
      </c>
      <c r="B954" s="41">
        <v>29697</v>
      </c>
      <c r="C954" s="42" t="s">
        <v>652</v>
      </c>
      <c r="D954" s="42" t="s">
        <v>195</v>
      </c>
      <c r="E954" s="40" t="s">
        <v>2037</v>
      </c>
      <c r="F954" s="43">
        <v>5.398</v>
      </c>
      <c r="G954" s="40">
        <v>4</v>
      </c>
    </row>
    <row r="955" spans="1:7" ht="11.25">
      <c r="A955" s="40">
        <v>676</v>
      </c>
      <c r="B955" s="41">
        <v>29721</v>
      </c>
      <c r="C955" s="42" t="s">
        <v>653</v>
      </c>
      <c r="D955" s="42" t="s">
        <v>2052</v>
      </c>
      <c r="E955" s="40" t="s">
        <v>2053</v>
      </c>
      <c r="F955" s="43">
        <v>3.251</v>
      </c>
      <c r="G955" s="40">
        <v>5</v>
      </c>
    </row>
    <row r="956" spans="1:7" ht="11.25">
      <c r="A956" s="40">
        <v>1252</v>
      </c>
      <c r="B956" s="41">
        <v>29722</v>
      </c>
      <c r="C956" s="42" t="s">
        <v>654</v>
      </c>
      <c r="D956" s="42" t="s">
        <v>2052</v>
      </c>
      <c r="E956" s="40" t="s">
        <v>2053</v>
      </c>
      <c r="F956" s="43">
        <v>4.451</v>
      </c>
      <c r="G956" s="40">
        <v>5</v>
      </c>
    </row>
    <row r="957" spans="1:7" ht="11.25">
      <c r="A957" s="40">
        <v>749</v>
      </c>
      <c r="B957" s="41">
        <v>29733</v>
      </c>
      <c r="C957" s="42" t="s">
        <v>655</v>
      </c>
      <c r="D957" s="42" t="s">
        <v>246</v>
      </c>
      <c r="E957" s="40" t="s">
        <v>2077</v>
      </c>
      <c r="F957" s="43">
        <v>3.38</v>
      </c>
      <c r="G957" s="40">
        <v>4</v>
      </c>
    </row>
    <row r="958" spans="1:7" ht="11.25">
      <c r="A958" s="40">
        <v>390</v>
      </c>
      <c r="B958" s="41">
        <v>29740</v>
      </c>
      <c r="C958" s="42" t="s">
        <v>656</v>
      </c>
      <c r="D958" s="42" t="s">
        <v>2364</v>
      </c>
      <c r="E958" s="40" t="s">
        <v>2053</v>
      </c>
      <c r="F958" s="43">
        <v>2.637</v>
      </c>
      <c r="G958" s="40">
        <v>7</v>
      </c>
    </row>
    <row r="959" spans="1:7" ht="11.25">
      <c r="A959" s="40">
        <v>398</v>
      </c>
      <c r="B959" s="41">
        <v>29741</v>
      </c>
      <c r="C959" s="42" t="s">
        <v>657</v>
      </c>
      <c r="D959" s="42" t="s">
        <v>2364</v>
      </c>
      <c r="E959" s="40" t="s">
        <v>2053</v>
      </c>
      <c r="F959" s="43">
        <v>2.659</v>
      </c>
      <c r="G959" s="40">
        <v>4</v>
      </c>
    </row>
    <row r="960" spans="1:7" ht="11.25">
      <c r="A960" s="40">
        <v>192</v>
      </c>
      <c r="B960" s="41">
        <v>29752</v>
      </c>
      <c r="C960" s="42" t="s">
        <v>658</v>
      </c>
      <c r="D960" s="42" t="s">
        <v>235</v>
      </c>
      <c r="E960" s="40" t="s">
        <v>2068</v>
      </c>
      <c r="F960" s="43">
        <v>2.109</v>
      </c>
      <c r="G960" s="40">
        <v>2</v>
      </c>
    </row>
    <row r="961" spans="1:7" ht="11.25">
      <c r="A961" s="40">
        <v>527</v>
      </c>
      <c r="B961" s="41">
        <v>29768</v>
      </c>
      <c r="C961" s="42" t="s">
        <v>659</v>
      </c>
      <c r="D961" s="42" t="s">
        <v>2117</v>
      </c>
      <c r="E961" s="40" t="s">
        <v>2053</v>
      </c>
      <c r="F961" s="43">
        <v>2.948</v>
      </c>
      <c r="G961" s="40">
        <v>12</v>
      </c>
    </row>
    <row r="962" spans="1:7" ht="11.25">
      <c r="A962" s="40">
        <v>666</v>
      </c>
      <c r="B962" s="41">
        <v>29771</v>
      </c>
      <c r="C962" s="42" t="s">
        <v>660</v>
      </c>
      <c r="D962" s="42" t="s">
        <v>2292</v>
      </c>
      <c r="E962" s="40" t="s">
        <v>2032</v>
      </c>
      <c r="F962" s="43">
        <v>3.228</v>
      </c>
      <c r="G962" s="40">
        <v>7</v>
      </c>
    </row>
    <row r="963" spans="1:7" ht="11.25">
      <c r="A963" s="40">
        <v>1132</v>
      </c>
      <c r="B963" s="41">
        <v>29773</v>
      </c>
      <c r="C963" s="42" t="s">
        <v>661</v>
      </c>
      <c r="D963" s="42" t="s">
        <v>2050</v>
      </c>
      <c r="E963" s="40" t="s">
        <v>2032</v>
      </c>
      <c r="F963" s="43">
        <v>4.191</v>
      </c>
      <c r="G963" s="40">
        <v>5</v>
      </c>
    </row>
    <row r="964" spans="1:7" ht="11.25">
      <c r="A964" s="40">
        <v>957</v>
      </c>
      <c r="B964" s="41">
        <v>29795</v>
      </c>
      <c r="C964" s="42" t="s">
        <v>662</v>
      </c>
      <c r="D964" s="42" t="s">
        <v>2062</v>
      </c>
      <c r="E964" s="40" t="s">
        <v>2063</v>
      </c>
      <c r="F964" s="43">
        <v>3.821</v>
      </c>
      <c r="G964" s="40">
        <v>2</v>
      </c>
    </row>
    <row r="965" spans="1:7" ht="11.25">
      <c r="A965" s="40">
        <v>101</v>
      </c>
      <c r="B965" s="41">
        <v>29796</v>
      </c>
      <c r="C965" s="42" t="s">
        <v>663</v>
      </c>
      <c r="D965" s="42" t="s">
        <v>2081</v>
      </c>
      <c r="E965" s="40" t="s">
        <v>2077</v>
      </c>
      <c r="F965" s="43">
        <v>1.724</v>
      </c>
      <c r="G965" s="40">
        <v>9</v>
      </c>
    </row>
    <row r="966" spans="1:7" ht="11.25">
      <c r="A966" s="40">
        <v>1803</v>
      </c>
      <c r="B966" s="41">
        <v>29801</v>
      </c>
      <c r="C966" s="42" t="s">
        <v>664</v>
      </c>
      <c r="D966" s="42" t="s">
        <v>2181</v>
      </c>
      <c r="E966" s="40" t="s">
        <v>2068</v>
      </c>
      <c r="F966" s="43">
        <v>5.687</v>
      </c>
      <c r="G966" s="40">
        <v>4</v>
      </c>
    </row>
    <row r="967" spans="1:7" ht="11.25">
      <c r="A967" s="40">
        <v>1068</v>
      </c>
      <c r="B967" s="41">
        <v>29808</v>
      </c>
      <c r="C967" s="42" t="s">
        <v>665</v>
      </c>
      <c r="D967" s="42" t="s">
        <v>240</v>
      </c>
      <c r="E967" s="40" t="s">
        <v>2032</v>
      </c>
      <c r="F967" s="43">
        <v>4.064</v>
      </c>
      <c r="G967" s="40">
        <v>9</v>
      </c>
    </row>
    <row r="968" spans="1:7" ht="11.25">
      <c r="A968" s="40">
        <v>821</v>
      </c>
      <c r="B968" s="41">
        <v>29837</v>
      </c>
      <c r="C968" s="42" t="s">
        <v>666</v>
      </c>
      <c r="D968" s="42" t="s">
        <v>552</v>
      </c>
      <c r="E968" s="40" t="s">
        <v>2068</v>
      </c>
      <c r="F968" s="43">
        <v>3.545</v>
      </c>
      <c r="G968" s="40">
        <v>6</v>
      </c>
    </row>
    <row r="969" spans="1:7" ht="11.25">
      <c r="A969" s="40">
        <v>1611</v>
      </c>
      <c r="B969" s="41">
        <v>29873</v>
      </c>
      <c r="C969" s="42" t="s">
        <v>667</v>
      </c>
      <c r="D969" s="42" t="s">
        <v>116</v>
      </c>
      <c r="E969" s="40" t="s">
        <v>2032</v>
      </c>
      <c r="F969" s="43">
        <v>5.258</v>
      </c>
      <c r="G969" s="40">
        <v>10</v>
      </c>
    </row>
    <row r="970" spans="1:7" ht="11.25">
      <c r="A970" s="40">
        <v>451</v>
      </c>
      <c r="B970" s="41">
        <v>29883</v>
      </c>
      <c r="C970" s="42" t="s">
        <v>2018</v>
      </c>
      <c r="D970" s="42" t="s">
        <v>2136</v>
      </c>
      <c r="E970" s="40" t="s">
        <v>2032</v>
      </c>
      <c r="F970" s="43">
        <v>2.779</v>
      </c>
      <c r="G970" s="40">
        <v>11</v>
      </c>
    </row>
    <row r="971" spans="1:7" ht="11.25">
      <c r="A971" s="40">
        <v>1763</v>
      </c>
      <c r="B971" s="41">
        <v>29907</v>
      </c>
      <c r="C971" s="42" t="s">
        <v>668</v>
      </c>
      <c r="D971" s="42" t="s">
        <v>2194</v>
      </c>
      <c r="E971" s="40" t="s">
        <v>2032</v>
      </c>
      <c r="F971" s="43">
        <v>5.604</v>
      </c>
      <c r="G971" s="40">
        <v>5</v>
      </c>
    </row>
    <row r="972" spans="1:7" ht="11.25">
      <c r="A972" s="40">
        <v>405</v>
      </c>
      <c r="B972" s="41">
        <v>29919</v>
      </c>
      <c r="C972" s="42" t="s">
        <v>669</v>
      </c>
      <c r="D972" s="42" t="s">
        <v>2102</v>
      </c>
      <c r="E972" s="40" t="s">
        <v>2077</v>
      </c>
      <c r="F972" s="43">
        <v>2.674</v>
      </c>
      <c r="G972" s="40">
        <v>8</v>
      </c>
    </row>
    <row r="973" spans="1:7" ht="11.25">
      <c r="A973" s="40">
        <v>1244</v>
      </c>
      <c r="B973" s="41">
        <v>29928</v>
      </c>
      <c r="C973" s="42" t="s">
        <v>670</v>
      </c>
      <c r="D973" s="42" t="s">
        <v>2084</v>
      </c>
      <c r="E973" s="40" t="s">
        <v>2077</v>
      </c>
      <c r="F973" s="43">
        <v>4.425</v>
      </c>
      <c r="G973" s="40">
        <v>11</v>
      </c>
    </row>
    <row r="974" spans="1:7" ht="11.25">
      <c r="A974" s="40">
        <v>1147</v>
      </c>
      <c r="B974" s="41">
        <v>29934</v>
      </c>
      <c r="C974" s="42" t="s">
        <v>671</v>
      </c>
      <c r="D974" s="42" t="s">
        <v>672</v>
      </c>
      <c r="E974" s="40" t="s">
        <v>2077</v>
      </c>
      <c r="F974" s="43">
        <v>4.214</v>
      </c>
      <c r="G974" s="40">
        <v>5</v>
      </c>
    </row>
    <row r="975" spans="1:7" ht="11.25">
      <c r="A975" s="40">
        <v>1706</v>
      </c>
      <c r="B975" s="41">
        <v>29939</v>
      </c>
      <c r="C975" s="42" t="s">
        <v>673</v>
      </c>
      <c r="D975" s="42" t="s">
        <v>672</v>
      </c>
      <c r="E975" s="40" t="s">
        <v>2077</v>
      </c>
      <c r="F975" s="43">
        <v>5.478</v>
      </c>
      <c r="G975" s="40">
        <v>2</v>
      </c>
    </row>
    <row r="976" spans="1:7" ht="11.25">
      <c r="A976" s="40">
        <v>2414</v>
      </c>
      <c r="B976" s="41">
        <v>29976</v>
      </c>
      <c r="C976" s="42" t="s">
        <v>674</v>
      </c>
      <c r="D976" s="42" t="s">
        <v>2258</v>
      </c>
      <c r="E976" s="40" t="s">
        <v>2053</v>
      </c>
      <c r="F976" s="43">
        <v>7.316</v>
      </c>
      <c r="G976" s="40">
        <v>3</v>
      </c>
    </row>
    <row r="977" spans="1:7" ht="11.25">
      <c r="A977" s="40">
        <v>1912</v>
      </c>
      <c r="B977" s="41">
        <v>29993</v>
      </c>
      <c r="C977" s="42" t="s">
        <v>675</v>
      </c>
      <c r="D977" s="42" t="s">
        <v>390</v>
      </c>
      <c r="E977" s="40" t="s">
        <v>2063</v>
      </c>
      <c r="F977" s="43">
        <v>5.996</v>
      </c>
      <c r="G977" s="40">
        <v>5</v>
      </c>
    </row>
    <row r="978" spans="1:7" ht="11.25">
      <c r="A978" s="40">
        <v>2642</v>
      </c>
      <c r="B978" s="41">
        <v>29996</v>
      </c>
      <c r="C978" s="42" t="s">
        <v>676</v>
      </c>
      <c r="D978" s="42" t="s">
        <v>2070</v>
      </c>
      <c r="E978" s="40" t="s">
        <v>2032</v>
      </c>
      <c r="F978" s="43">
        <v>8.097</v>
      </c>
      <c r="G978" s="40">
        <v>2</v>
      </c>
    </row>
    <row r="979" spans="1:7" ht="11.25">
      <c r="A979" s="40">
        <v>1044</v>
      </c>
      <c r="B979" s="41">
        <v>29997</v>
      </c>
      <c r="C979" s="42" t="s">
        <v>677</v>
      </c>
      <c r="D979" s="42" t="s">
        <v>2070</v>
      </c>
      <c r="E979" s="40" t="s">
        <v>2032</v>
      </c>
      <c r="F979" s="43">
        <v>4.004</v>
      </c>
      <c r="G979" s="40">
        <v>5</v>
      </c>
    </row>
    <row r="980" spans="1:7" ht="11.25">
      <c r="A980" s="40">
        <v>2426</v>
      </c>
      <c r="B980" s="41">
        <v>30004</v>
      </c>
      <c r="C980" s="42" t="s">
        <v>678</v>
      </c>
      <c r="D980" s="42" t="s">
        <v>386</v>
      </c>
      <c r="E980" s="40" t="s">
        <v>2032</v>
      </c>
      <c r="F980" s="43">
        <v>7.357</v>
      </c>
      <c r="G980" s="40">
        <v>2</v>
      </c>
    </row>
    <row r="981" spans="1:7" ht="11.25">
      <c r="A981" s="40">
        <v>688</v>
      </c>
      <c r="B981" s="41">
        <v>30013</v>
      </c>
      <c r="C981" s="42" t="s">
        <v>679</v>
      </c>
      <c r="D981" s="42" t="s">
        <v>2156</v>
      </c>
      <c r="E981" s="40" t="s">
        <v>2037</v>
      </c>
      <c r="F981" s="43">
        <v>3.275</v>
      </c>
      <c r="G981" s="40">
        <v>7</v>
      </c>
    </row>
    <row r="982" spans="1:7" ht="11.25">
      <c r="A982" s="40">
        <v>3456</v>
      </c>
      <c r="B982" s="41">
        <v>30018</v>
      </c>
      <c r="C982" s="42" t="s">
        <v>680</v>
      </c>
      <c r="D982" s="42" t="s">
        <v>423</v>
      </c>
      <c r="E982" s="40" t="s">
        <v>2068</v>
      </c>
      <c r="F982" s="43">
        <v>12.893</v>
      </c>
      <c r="G982" s="40">
        <v>6</v>
      </c>
    </row>
    <row r="983" spans="1:7" ht="11.25">
      <c r="A983" s="40">
        <v>1283</v>
      </c>
      <c r="B983" s="41">
        <v>30039</v>
      </c>
      <c r="C983" s="42" t="s">
        <v>681</v>
      </c>
      <c r="D983" s="42" t="s">
        <v>2313</v>
      </c>
      <c r="E983" s="40" t="s">
        <v>2068</v>
      </c>
      <c r="F983" s="43">
        <v>4.498</v>
      </c>
      <c r="G983" s="40">
        <v>1</v>
      </c>
    </row>
    <row r="984" spans="1:7" ht="11.25">
      <c r="A984" s="40">
        <v>331</v>
      </c>
      <c r="B984" s="41">
        <v>30051</v>
      </c>
      <c r="C984" s="42" t="s">
        <v>682</v>
      </c>
      <c r="D984" s="42" t="s">
        <v>279</v>
      </c>
      <c r="E984" s="40" t="s">
        <v>2097</v>
      </c>
      <c r="F984" s="43">
        <v>2.517</v>
      </c>
      <c r="G984" s="40">
        <v>8</v>
      </c>
    </row>
    <row r="985" spans="1:7" ht="11.25">
      <c r="A985" s="40">
        <v>1615</v>
      </c>
      <c r="B985" s="41">
        <v>30053</v>
      </c>
      <c r="C985" s="42" t="s">
        <v>683</v>
      </c>
      <c r="D985" s="42" t="s">
        <v>2058</v>
      </c>
      <c r="E985" s="40" t="s">
        <v>2029</v>
      </c>
      <c r="F985" s="43">
        <v>5.278</v>
      </c>
      <c r="G985" s="40">
        <v>3</v>
      </c>
    </row>
    <row r="986" spans="1:7" ht="11.25">
      <c r="A986" s="40">
        <v>500</v>
      </c>
      <c r="B986" s="41">
        <v>30056</v>
      </c>
      <c r="C986" s="42" t="s">
        <v>684</v>
      </c>
      <c r="D986" s="42" t="s">
        <v>2028</v>
      </c>
      <c r="E986" s="40" t="s">
        <v>2029</v>
      </c>
      <c r="F986" s="43">
        <v>2.88</v>
      </c>
      <c r="G986" s="40">
        <v>9</v>
      </c>
    </row>
    <row r="987" spans="1:7" ht="11.25">
      <c r="A987" s="40">
        <v>1183</v>
      </c>
      <c r="B987" s="41">
        <v>30058</v>
      </c>
      <c r="C987" s="42" t="s">
        <v>685</v>
      </c>
      <c r="D987" s="42" t="s">
        <v>2199</v>
      </c>
      <c r="E987" s="40" t="s">
        <v>2063</v>
      </c>
      <c r="F987" s="43">
        <v>4.297</v>
      </c>
      <c r="G987" s="40">
        <v>11</v>
      </c>
    </row>
    <row r="988" spans="1:7" ht="11.25">
      <c r="A988" s="40">
        <v>755</v>
      </c>
      <c r="B988" s="41">
        <v>30065</v>
      </c>
      <c r="C988" s="42" t="s">
        <v>686</v>
      </c>
      <c r="D988" s="42" t="s">
        <v>100</v>
      </c>
      <c r="E988" s="40" t="s">
        <v>2037</v>
      </c>
      <c r="F988" s="43">
        <v>3.394</v>
      </c>
      <c r="G988" s="40">
        <v>9</v>
      </c>
    </row>
    <row r="989" spans="1:7" ht="11.25">
      <c r="A989" s="40">
        <v>1854</v>
      </c>
      <c r="B989" s="41">
        <v>30067</v>
      </c>
      <c r="C989" s="42" t="s">
        <v>687</v>
      </c>
      <c r="D989" s="42" t="s">
        <v>688</v>
      </c>
      <c r="E989" s="40" t="s">
        <v>2053</v>
      </c>
      <c r="F989" s="43">
        <v>5.82</v>
      </c>
      <c r="G989" s="40">
        <v>3</v>
      </c>
    </row>
    <row r="990" spans="1:7" ht="11.25">
      <c r="A990" s="40">
        <v>445</v>
      </c>
      <c r="B990" s="41">
        <v>30077</v>
      </c>
      <c r="C990" s="42" t="s">
        <v>689</v>
      </c>
      <c r="D990" s="42" t="s">
        <v>279</v>
      </c>
      <c r="E990" s="40" t="s">
        <v>2097</v>
      </c>
      <c r="F990" s="43">
        <v>2.766</v>
      </c>
      <c r="G990" s="40">
        <v>9</v>
      </c>
    </row>
    <row r="991" spans="1:7" ht="11.25">
      <c r="A991" s="40">
        <v>478</v>
      </c>
      <c r="B991" s="41">
        <v>30082</v>
      </c>
      <c r="C991" s="42" t="s">
        <v>690</v>
      </c>
      <c r="D991" s="42" t="s">
        <v>2432</v>
      </c>
      <c r="E991" s="40" t="s">
        <v>2053</v>
      </c>
      <c r="F991" s="43">
        <v>2.837</v>
      </c>
      <c r="G991" s="40">
        <v>11</v>
      </c>
    </row>
    <row r="992" spans="1:7" ht="11.25">
      <c r="A992" s="40">
        <v>650</v>
      </c>
      <c r="B992" s="41">
        <v>30083</v>
      </c>
      <c r="C992" s="42" t="s">
        <v>691</v>
      </c>
      <c r="D992" s="42" t="s">
        <v>240</v>
      </c>
      <c r="E992" s="40" t="s">
        <v>2032</v>
      </c>
      <c r="F992" s="43">
        <v>3.204</v>
      </c>
      <c r="G992" s="40">
        <v>4</v>
      </c>
    </row>
    <row r="993" spans="1:7" ht="11.25">
      <c r="A993" s="40">
        <v>3084</v>
      </c>
      <c r="B993" s="41">
        <v>30123</v>
      </c>
      <c r="C993" s="42" t="s">
        <v>692</v>
      </c>
      <c r="D993" s="42" t="s">
        <v>122</v>
      </c>
      <c r="E993" s="40" t="s">
        <v>2032</v>
      </c>
      <c r="F993" s="43">
        <v>10.053</v>
      </c>
      <c r="G993" s="40">
        <v>6</v>
      </c>
    </row>
    <row r="994" spans="1:7" ht="11.25">
      <c r="A994" s="40">
        <v>3218</v>
      </c>
      <c r="B994" s="41">
        <v>30136</v>
      </c>
      <c r="C994" s="42" t="s">
        <v>693</v>
      </c>
      <c r="D994" s="42" t="s">
        <v>2147</v>
      </c>
      <c r="E994" s="40" t="s">
        <v>2032</v>
      </c>
      <c r="F994" s="43">
        <v>10.856</v>
      </c>
      <c r="G994" s="40">
        <v>2</v>
      </c>
    </row>
    <row r="995" spans="1:7" ht="11.25">
      <c r="A995" s="40">
        <v>1956</v>
      </c>
      <c r="B995" s="41">
        <v>30162</v>
      </c>
      <c r="C995" s="42" t="s">
        <v>694</v>
      </c>
      <c r="D995" s="42" t="s">
        <v>2235</v>
      </c>
      <c r="E995" s="40" t="s">
        <v>2053</v>
      </c>
      <c r="F995" s="43">
        <v>6.079</v>
      </c>
      <c r="G995" s="40">
        <v>2</v>
      </c>
    </row>
    <row r="996" spans="1:7" ht="11.25">
      <c r="A996" s="40">
        <v>1357</v>
      </c>
      <c r="B996" s="41">
        <v>30166</v>
      </c>
      <c r="C996" s="42" t="s">
        <v>695</v>
      </c>
      <c r="D996" s="42" t="s">
        <v>2062</v>
      </c>
      <c r="E996" s="40" t="s">
        <v>2063</v>
      </c>
      <c r="F996" s="43">
        <v>4.654</v>
      </c>
      <c r="G996" s="40">
        <v>3</v>
      </c>
    </row>
    <row r="997" spans="1:7" ht="11.25">
      <c r="A997" s="40">
        <v>178</v>
      </c>
      <c r="B997" s="41">
        <v>30196</v>
      </c>
      <c r="C997" s="42" t="s">
        <v>696</v>
      </c>
      <c r="D997" s="42" t="s">
        <v>697</v>
      </c>
      <c r="E997" s="40" t="s">
        <v>2032</v>
      </c>
      <c r="F997" s="43">
        <v>2.047</v>
      </c>
      <c r="G997" s="40">
        <v>8</v>
      </c>
    </row>
    <row r="998" spans="1:7" ht="11.25">
      <c r="A998" s="40">
        <v>1623</v>
      </c>
      <c r="B998" s="41">
        <v>30201</v>
      </c>
      <c r="C998" s="42" t="s">
        <v>698</v>
      </c>
      <c r="D998" s="42" t="s">
        <v>38</v>
      </c>
      <c r="E998" s="40" t="s">
        <v>2125</v>
      </c>
      <c r="F998" s="43">
        <v>5.291</v>
      </c>
      <c r="G998" s="40">
        <v>2</v>
      </c>
    </row>
    <row r="999" spans="1:7" ht="11.25">
      <c r="A999" s="40">
        <v>2404</v>
      </c>
      <c r="B999" s="41">
        <v>30224</v>
      </c>
      <c r="C999" s="42" t="s">
        <v>699</v>
      </c>
      <c r="D999" s="42" t="s">
        <v>441</v>
      </c>
      <c r="E999" s="40" t="s">
        <v>2053</v>
      </c>
      <c r="F999" s="43">
        <v>7.292</v>
      </c>
      <c r="G999" s="40">
        <v>3</v>
      </c>
    </row>
    <row r="1000" spans="1:7" ht="11.25">
      <c r="A1000" s="40">
        <v>721</v>
      </c>
      <c r="B1000" s="41">
        <v>30229</v>
      </c>
      <c r="C1000" s="42" t="s">
        <v>700</v>
      </c>
      <c r="D1000" s="42" t="s">
        <v>2361</v>
      </c>
      <c r="E1000" s="40" t="s">
        <v>2125</v>
      </c>
      <c r="F1000" s="43">
        <v>3.342</v>
      </c>
      <c r="G1000" s="40">
        <v>8</v>
      </c>
    </row>
    <row r="1001" spans="1:7" ht="11.25">
      <c r="A1001" s="40">
        <v>1496</v>
      </c>
      <c r="B1001" s="41">
        <v>30240</v>
      </c>
      <c r="C1001" s="42" t="s">
        <v>701</v>
      </c>
      <c r="D1001" s="42" t="s">
        <v>2251</v>
      </c>
      <c r="E1001" s="40" t="s">
        <v>2032</v>
      </c>
      <c r="F1001" s="43">
        <v>4.977</v>
      </c>
      <c r="G1001" s="40">
        <v>6</v>
      </c>
    </row>
    <row r="1002" spans="1:7" ht="11.25">
      <c r="A1002" s="40">
        <v>1242</v>
      </c>
      <c r="B1002" s="41">
        <v>30255</v>
      </c>
      <c r="C1002" s="42" t="s">
        <v>702</v>
      </c>
      <c r="D1002" s="42" t="s">
        <v>2477</v>
      </c>
      <c r="E1002" s="40" t="s">
        <v>2056</v>
      </c>
      <c r="F1002" s="43">
        <v>4.415</v>
      </c>
      <c r="G1002" s="40">
        <v>4</v>
      </c>
    </row>
    <row r="1003" spans="1:7" ht="11.25">
      <c r="A1003" s="40">
        <v>3654</v>
      </c>
      <c r="B1003" s="41">
        <v>30257</v>
      </c>
      <c r="C1003" s="42" t="s">
        <v>703</v>
      </c>
      <c r="D1003" s="42" t="s">
        <v>2477</v>
      </c>
      <c r="E1003" s="40" t="s">
        <v>2056</v>
      </c>
      <c r="F1003" s="43">
        <v>16.601</v>
      </c>
      <c r="G1003" s="40">
        <v>1</v>
      </c>
    </row>
    <row r="1004" spans="1:7" ht="11.25">
      <c r="A1004" s="40">
        <v>2510</v>
      </c>
      <c r="B1004" s="41">
        <v>30270</v>
      </c>
      <c r="C1004" s="42" t="s">
        <v>704</v>
      </c>
      <c r="D1004" s="42" t="s">
        <v>2526</v>
      </c>
      <c r="E1004" s="40" t="s">
        <v>2077</v>
      </c>
      <c r="F1004" s="43">
        <v>7.616</v>
      </c>
      <c r="G1004" s="40">
        <v>2</v>
      </c>
    </row>
    <row r="1005" spans="1:7" ht="11.25">
      <c r="A1005" s="40">
        <v>1205</v>
      </c>
      <c r="B1005" s="41">
        <v>30278</v>
      </c>
      <c r="C1005" s="42" t="s">
        <v>705</v>
      </c>
      <c r="D1005" s="42" t="s">
        <v>186</v>
      </c>
      <c r="E1005" s="40" t="s">
        <v>2032</v>
      </c>
      <c r="F1005" s="43">
        <v>4.352</v>
      </c>
      <c r="G1005" s="40">
        <v>9</v>
      </c>
    </row>
    <row r="1006" spans="1:7" ht="11.25">
      <c r="A1006" s="40">
        <v>2100</v>
      </c>
      <c r="B1006" s="41">
        <v>30307</v>
      </c>
      <c r="C1006" s="42" t="s">
        <v>706</v>
      </c>
      <c r="D1006" s="42" t="s">
        <v>2062</v>
      </c>
      <c r="E1006" s="40" t="s">
        <v>2063</v>
      </c>
      <c r="F1006" s="43">
        <v>6.466</v>
      </c>
      <c r="G1006" s="40">
        <v>2</v>
      </c>
    </row>
    <row r="1007" spans="1:7" ht="11.25">
      <c r="A1007" s="40">
        <v>156</v>
      </c>
      <c r="B1007" s="41">
        <v>30319</v>
      </c>
      <c r="C1007" s="42" t="s">
        <v>707</v>
      </c>
      <c r="D1007" s="42" t="s">
        <v>2055</v>
      </c>
      <c r="E1007" s="40" t="s">
        <v>2056</v>
      </c>
      <c r="F1007" s="43">
        <v>1.956</v>
      </c>
      <c r="G1007" s="40">
        <v>9</v>
      </c>
    </row>
    <row r="1008" spans="1:7" ht="11.25">
      <c r="A1008" s="40">
        <v>2277</v>
      </c>
      <c r="B1008" s="41">
        <v>30348</v>
      </c>
      <c r="C1008" s="42" t="s">
        <v>708</v>
      </c>
      <c r="D1008" s="42" t="s">
        <v>2179</v>
      </c>
      <c r="E1008" s="40" t="s">
        <v>2063</v>
      </c>
      <c r="F1008" s="43">
        <v>6.934</v>
      </c>
      <c r="G1008" s="40">
        <v>1</v>
      </c>
    </row>
    <row r="1009" spans="1:7" ht="11.25">
      <c r="A1009" s="40">
        <v>1063</v>
      </c>
      <c r="B1009" s="41">
        <v>30373</v>
      </c>
      <c r="C1009" s="42" t="s">
        <v>709</v>
      </c>
      <c r="D1009" s="42" t="s">
        <v>2031</v>
      </c>
      <c r="E1009" s="40" t="s">
        <v>2032</v>
      </c>
      <c r="F1009" s="43">
        <v>4.052</v>
      </c>
      <c r="G1009" s="40">
        <v>4</v>
      </c>
    </row>
    <row r="1010" spans="1:7" ht="11.25">
      <c r="A1010" s="40">
        <v>363</v>
      </c>
      <c r="B1010" s="41">
        <v>30374</v>
      </c>
      <c r="C1010" s="42" t="s">
        <v>710</v>
      </c>
      <c r="D1010" s="42" t="s">
        <v>2031</v>
      </c>
      <c r="E1010" s="40" t="s">
        <v>2032</v>
      </c>
      <c r="F1010" s="43">
        <v>2.568</v>
      </c>
      <c r="G1010" s="40">
        <v>8</v>
      </c>
    </row>
    <row r="1011" spans="1:7" ht="11.25">
      <c r="A1011" s="40">
        <v>992</v>
      </c>
      <c r="B1011" s="41">
        <v>30377</v>
      </c>
      <c r="C1011" s="42" t="s">
        <v>711</v>
      </c>
      <c r="D1011" s="42" t="s">
        <v>2046</v>
      </c>
      <c r="E1011" s="40" t="s">
        <v>2032</v>
      </c>
      <c r="F1011" s="43">
        <v>3.904</v>
      </c>
      <c r="G1011" s="40">
        <v>6</v>
      </c>
    </row>
    <row r="1012" spans="1:7" ht="11.25">
      <c r="A1012" s="40">
        <v>1243</v>
      </c>
      <c r="B1012" s="41">
        <v>30400</v>
      </c>
      <c r="C1012" s="42" t="s">
        <v>712</v>
      </c>
      <c r="D1012" s="42" t="s">
        <v>423</v>
      </c>
      <c r="E1012" s="40" t="s">
        <v>2068</v>
      </c>
      <c r="F1012" s="43">
        <v>4.421</v>
      </c>
      <c r="G1012" s="40">
        <v>7</v>
      </c>
    </row>
    <row r="1013" spans="1:7" ht="11.25">
      <c r="A1013" s="40">
        <v>604</v>
      </c>
      <c r="B1013" s="41">
        <v>30406</v>
      </c>
      <c r="C1013" s="42" t="s">
        <v>713</v>
      </c>
      <c r="D1013" s="42" t="s">
        <v>2055</v>
      </c>
      <c r="E1013" s="40" t="s">
        <v>2056</v>
      </c>
      <c r="F1013" s="43">
        <v>3.113</v>
      </c>
      <c r="G1013" s="40">
        <v>9</v>
      </c>
    </row>
    <row r="1014" spans="1:7" ht="11.25">
      <c r="A1014" s="40">
        <v>3551</v>
      </c>
      <c r="B1014" s="41">
        <v>30411</v>
      </c>
      <c r="C1014" s="42" t="s">
        <v>714</v>
      </c>
      <c r="D1014" s="42" t="s">
        <v>246</v>
      </c>
      <c r="E1014" s="40" t="s">
        <v>2077</v>
      </c>
      <c r="F1014" s="43">
        <v>14.489</v>
      </c>
      <c r="G1014" s="40">
        <v>1</v>
      </c>
    </row>
    <row r="1015" spans="1:7" ht="11.25">
      <c r="A1015" s="40">
        <v>565</v>
      </c>
      <c r="B1015" s="41">
        <v>30422</v>
      </c>
      <c r="C1015" s="42" t="s">
        <v>715</v>
      </c>
      <c r="D1015" s="42" t="s">
        <v>2199</v>
      </c>
      <c r="E1015" s="40" t="s">
        <v>2063</v>
      </c>
      <c r="F1015" s="43">
        <v>3.03</v>
      </c>
      <c r="G1015" s="40">
        <v>6</v>
      </c>
    </row>
    <row r="1016" spans="1:7" ht="11.25">
      <c r="A1016" s="40">
        <v>2174</v>
      </c>
      <c r="B1016" s="41">
        <v>30423</v>
      </c>
      <c r="C1016" s="42" t="s">
        <v>716</v>
      </c>
      <c r="D1016" s="42" t="s">
        <v>2062</v>
      </c>
      <c r="E1016" s="40" t="s">
        <v>2063</v>
      </c>
      <c r="F1016" s="43">
        <v>6.681</v>
      </c>
      <c r="G1016" s="40">
        <v>2</v>
      </c>
    </row>
    <row r="1017" spans="1:7" ht="11.25">
      <c r="A1017" s="40">
        <v>859</v>
      </c>
      <c r="B1017" s="41">
        <v>30424</v>
      </c>
      <c r="C1017" s="42" t="s">
        <v>717</v>
      </c>
      <c r="D1017" s="42" t="s">
        <v>2176</v>
      </c>
      <c r="E1017" s="40" t="s">
        <v>2053</v>
      </c>
      <c r="F1017" s="43">
        <v>3.629</v>
      </c>
      <c r="G1017" s="40">
        <v>5</v>
      </c>
    </row>
    <row r="1018" spans="1:7" ht="11.25">
      <c r="A1018" s="40">
        <v>826</v>
      </c>
      <c r="B1018" s="41">
        <v>30437</v>
      </c>
      <c r="C1018" s="42" t="s">
        <v>718</v>
      </c>
      <c r="D1018" s="42" t="s">
        <v>64</v>
      </c>
      <c r="E1018" s="40" t="s">
        <v>2032</v>
      </c>
      <c r="F1018" s="43">
        <v>3.558</v>
      </c>
      <c r="G1018" s="40">
        <v>5</v>
      </c>
    </row>
    <row r="1019" spans="1:7" ht="11.25">
      <c r="A1019" s="40">
        <v>172</v>
      </c>
      <c r="B1019" s="41">
        <v>30493</v>
      </c>
      <c r="C1019" s="42" t="s">
        <v>719</v>
      </c>
      <c r="D1019" s="42" t="s">
        <v>2028</v>
      </c>
      <c r="E1019" s="40" t="s">
        <v>2029</v>
      </c>
      <c r="F1019" s="43">
        <v>2.025</v>
      </c>
      <c r="G1019" s="40">
        <v>8</v>
      </c>
    </row>
    <row r="1020" spans="1:7" ht="11.25">
      <c r="A1020" s="40">
        <v>253</v>
      </c>
      <c r="B1020" s="41">
        <v>30521</v>
      </c>
      <c r="C1020" s="42" t="s">
        <v>720</v>
      </c>
      <c r="D1020" s="42" t="s">
        <v>2369</v>
      </c>
      <c r="E1020" s="40" t="s">
        <v>2032</v>
      </c>
      <c r="F1020" s="43">
        <v>2.305</v>
      </c>
      <c r="G1020" s="40">
        <v>12</v>
      </c>
    </row>
    <row r="1021" spans="1:7" ht="11.25">
      <c r="A1021" s="40">
        <v>1992</v>
      </c>
      <c r="B1021" s="41">
        <v>30548</v>
      </c>
      <c r="C1021" s="42" t="s">
        <v>721</v>
      </c>
      <c r="D1021" s="42" t="s">
        <v>142</v>
      </c>
      <c r="E1021" s="40" t="s">
        <v>2063</v>
      </c>
      <c r="F1021" s="43">
        <v>6.185</v>
      </c>
      <c r="G1021" s="40">
        <v>7</v>
      </c>
    </row>
    <row r="1022" spans="1:7" ht="11.25">
      <c r="A1022" s="40">
        <v>710</v>
      </c>
      <c r="B1022" s="41">
        <v>30608</v>
      </c>
      <c r="C1022" s="42" t="s">
        <v>722</v>
      </c>
      <c r="D1022" s="42" t="s">
        <v>112</v>
      </c>
      <c r="E1022" s="40" t="s">
        <v>2077</v>
      </c>
      <c r="F1022" s="43">
        <v>3.324</v>
      </c>
      <c r="G1022" s="40">
        <v>6</v>
      </c>
    </row>
    <row r="1023" spans="1:7" ht="11.25">
      <c r="A1023" s="40">
        <v>1342</v>
      </c>
      <c r="B1023" s="41">
        <v>30625</v>
      </c>
      <c r="C1023" s="42" t="s">
        <v>723</v>
      </c>
      <c r="D1023" s="42" t="s">
        <v>2043</v>
      </c>
      <c r="E1023" s="40" t="s">
        <v>2032</v>
      </c>
      <c r="F1023" s="43">
        <v>4.614</v>
      </c>
      <c r="G1023" s="40">
        <v>6</v>
      </c>
    </row>
    <row r="1024" spans="1:7" ht="11.25">
      <c r="A1024" s="40">
        <v>840</v>
      </c>
      <c r="B1024" s="41">
        <v>30626</v>
      </c>
      <c r="C1024" s="42" t="s">
        <v>724</v>
      </c>
      <c r="D1024" s="42" t="s">
        <v>410</v>
      </c>
      <c r="E1024" s="40" t="s">
        <v>2029</v>
      </c>
      <c r="F1024" s="43">
        <v>3.58</v>
      </c>
      <c r="G1024" s="40">
        <v>6</v>
      </c>
    </row>
    <row r="1025" spans="1:7" ht="11.25">
      <c r="A1025" s="40">
        <v>464</v>
      </c>
      <c r="B1025" s="41">
        <v>30634</v>
      </c>
      <c r="C1025" s="42" t="s">
        <v>725</v>
      </c>
      <c r="D1025" s="42" t="s">
        <v>2028</v>
      </c>
      <c r="E1025" s="40" t="s">
        <v>2029</v>
      </c>
      <c r="F1025" s="43">
        <v>2.803</v>
      </c>
      <c r="G1025" s="40">
        <v>8</v>
      </c>
    </row>
    <row r="1026" spans="1:7" ht="11.25">
      <c r="A1026" s="40">
        <v>168</v>
      </c>
      <c r="B1026" s="41">
        <v>30639</v>
      </c>
      <c r="C1026" s="42" t="s">
        <v>726</v>
      </c>
      <c r="D1026" s="42" t="s">
        <v>2109</v>
      </c>
      <c r="E1026" s="40" t="s">
        <v>2077</v>
      </c>
      <c r="F1026" s="43">
        <v>2.002</v>
      </c>
      <c r="G1026" s="40">
        <v>15</v>
      </c>
    </row>
    <row r="1027" spans="1:7" ht="11.25">
      <c r="A1027" s="40">
        <v>1072</v>
      </c>
      <c r="B1027" s="41">
        <v>30641</v>
      </c>
      <c r="C1027" s="42" t="s">
        <v>727</v>
      </c>
      <c r="D1027" s="42" t="s">
        <v>2065</v>
      </c>
      <c r="E1027" s="40" t="s">
        <v>2032</v>
      </c>
      <c r="F1027" s="43">
        <v>4.075</v>
      </c>
      <c r="G1027" s="40">
        <v>6</v>
      </c>
    </row>
    <row r="1028" spans="1:7" ht="11.25">
      <c r="A1028" s="40">
        <v>204</v>
      </c>
      <c r="B1028" s="41">
        <v>30650</v>
      </c>
      <c r="C1028" s="42" t="s">
        <v>728</v>
      </c>
      <c r="D1028" s="42" t="s">
        <v>441</v>
      </c>
      <c r="E1028" s="40" t="s">
        <v>2053</v>
      </c>
      <c r="F1028" s="43">
        <v>2.148</v>
      </c>
      <c r="G1028" s="40">
        <v>10</v>
      </c>
    </row>
    <row r="1029" spans="1:7" ht="11.25">
      <c r="A1029" s="40">
        <v>786</v>
      </c>
      <c r="B1029" s="41">
        <v>30655</v>
      </c>
      <c r="C1029" s="42" t="s">
        <v>729</v>
      </c>
      <c r="D1029" s="42" t="s">
        <v>2117</v>
      </c>
      <c r="E1029" s="40" t="s">
        <v>2053</v>
      </c>
      <c r="F1029" s="43">
        <v>3.451</v>
      </c>
      <c r="G1029" s="40">
        <v>11</v>
      </c>
    </row>
    <row r="1030" spans="1:7" ht="11.25">
      <c r="A1030" s="40">
        <v>1830</v>
      </c>
      <c r="B1030" s="41">
        <v>30657</v>
      </c>
      <c r="C1030" s="42" t="s">
        <v>730</v>
      </c>
      <c r="D1030" s="42" t="s">
        <v>731</v>
      </c>
      <c r="E1030" s="40" t="s">
        <v>2053</v>
      </c>
      <c r="F1030" s="43">
        <v>5.747</v>
      </c>
      <c r="G1030" s="40">
        <v>4</v>
      </c>
    </row>
    <row r="1031" spans="1:7" ht="11.25">
      <c r="A1031" s="40">
        <v>268</v>
      </c>
      <c r="B1031" s="41">
        <v>30667</v>
      </c>
      <c r="C1031" s="42" t="s">
        <v>732</v>
      </c>
      <c r="D1031" s="42" t="s">
        <v>2055</v>
      </c>
      <c r="E1031" s="40" t="s">
        <v>2056</v>
      </c>
      <c r="F1031" s="43">
        <v>2.346</v>
      </c>
      <c r="G1031" s="40">
        <v>10</v>
      </c>
    </row>
    <row r="1032" spans="1:7" ht="11.25">
      <c r="A1032" s="40">
        <v>1522</v>
      </c>
      <c r="B1032" s="41">
        <v>30695</v>
      </c>
      <c r="C1032" s="42" t="s">
        <v>733</v>
      </c>
      <c r="D1032" s="42" t="s">
        <v>2519</v>
      </c>
      <c r="E1032" s="40" t="s">
        <v>2125</v>
      </c>
      <c r="F1032" s="43">
        <v>5.046</v>
      </c>
      <c r="G1032" s="40">
        <v>8</v>
      </c>
    </row>
    <row r="1033" spans="1:7" ht="11.25">
      <c r="A1033" s="40">
        <v>846</v>
      </c>
      <c r="B1033" s="41">
        <v>30713</v>
      </c>
      <c r="C1033" s="42" t="s">
        <v>734</v>
      </c>
      <c r="D1033" s="42" t="s">
        <v>2052</v>
      </c>
      <c r="E1033" s="40" t="s">
        <v>2053</v>
      </c>
      <c r="F1033" s="43">
        <v>3.604</v>
      </c>
      <c r="G1033" s="40">
        <v>13</v>
      </c>
    </row>
    <row r="1034" spans="1:7" ht="11.25">
      <c r="A1034" s="40">
        <v>140</v>
      </c>
      <c r="B1034" s="41">
        <v>30714</v>
      </c>
      <c r="C1034" s="42" t="s">
        <v>735</v>
      </c>
      <c r="D1034" s="42" t="s">
        <v>2052</v>
      </c>
      <c r="E1034" s="40" t="s">
        <v>2053</v>
      </c>
      <c r="F1034" s="43">
        <v>1.896</v>
      </c>
      <c r="G1034" s="40">
        <v>16</v>
      </c>
    </row>
    <row r="1035" spans="1:7" ht="11.25">
      <c r="A1035" s="40">
        <v>1321</v>
      </c>
      <c r="B1035" s="41">
        <v>30742</v>
      </c>
      <c r="C1035" s="42" t="s">
        <v>736</v>
      </c>
      <c r="D1035" s="42" t="s">
        <v>2070</v>
      </c>
      <c r="E1035" s="40" t="s">
        <v>2032</v>
      </c>
      <c r="F1035" s="43">
        <v>4.575</v>
      </c>
      <c r="G1035" s="40">
        <v>6</v>
      </c>
    </row>
    <row r="1036" spans="1:7" ht="11.25">
      <c r="A1036" s="40">
        <v>2558</v>
      </c>
      <c r="B1036" s="41">
        <v>30743</v>
      </c>
      <c r="C1036" s="42" t="s">
        <v>737</v>
      </c>
      <c r="D1036" s="42" t="s">
        <v>2070</v>
      </c>
      <c r="E1036" s="40" t="s">
        <v>2032</v>
      </c>
      <c r="F1036" s="43">
        <v>7.79</v>
      </c>
      <c r="G1036" s="40">
        <v>5</v>
      </c>
    </row>
    <row r="1037" spans="1:7" ht="11.25">
      <c r="A1037" s="40">
        <v>1170</v>
      </c>
      <c r="B1037" s="41">
        <v>30765</v>
      </c>
      <c r="C1037" s="42" t="s">
        <v>738</v>
      </c>
      <c r="D1037" s="42" t="s">
        <v>464</v>
      </c>
      <c r="E1037" s="40" t="s">
        <v>2097</v>
      </c>
      <c r="F1037" s="43">
        <v>4.258</v>
      </c>
      <c r="G1037" s="40">
        <v>6</v>
      </c>
    </row>
    <row r="1038" spans="1:7" ht="11.25">
      <c r="A1038" s="40">
        <v>1968</v>
      </c>
      <c r="B1038" s="41">
        <v>30769</v>
      </c>
      <c r="C1038" s="42" t="s">
        <v>739</v>
      </c>
      <c r="D1038" s="42" t="s">
        <v>2055</v>
      </c>
      <c r="E1038" s="40" t="s">
        <v>2056</v>
      </c>
      <c r="F1038" s="43">
        <v>6.111</v>
      </c>
      <c r="G1038" s="40">
        <v>8</v>
      </c>
    </row>
    <row r="1039" spans="1:7" ht="11.25">
      <c r="A1039" s="40">
        <v>3024</v>
      </c>
      <c r="B1039" s="41">
        <v>30785</v>
      </c>
      <c r="C1039" s="42" t="s">
        <v>740</v>
      </c>
      <c r="D1039" s="42" t="s">
        <v>116</v>
      </c>
      <c r="E1039" s="40" t="s">
        <v>2032</v>
      </c>
      <c r="F1039" s="43">
        <v>9.717</v>
      </c>
      <c r="G1039" s="40">
        <v>5</v>
      </c>
    </row>
    <row r="1040" spans="1:7" ht="11.25">
      <c r="A1040" s="40">
        <v>3100</v>
      </c>
      <c r="B1040" s="41">
        <v>30816</v>
      </c>
      <c r="C1040" s="42" t="s">
        <v>741</v>
      </c>
      <c r="D1040" s="42" t="s">
        <v>2339</v>
      </c>
      <c r="E1040" s="40" t="s">
        <v>2077</v>
      </c>
      <c r="F1040" s="43">
        <v>10.146</v>
      </c>
      <c r="G1040" s="40">
        <v>1</v>
      </c>
    </row>
    <row r="1041" spans="1:7" ht="11.25">
      <c r="A1041" s="40">
        <v>2403</v>
      </c>
      <c r="B1041" s="41">
        <v>30841</v>
      </c>
      <c r="C1041" s="42" t="s">
        <v>742</v>
      </c>
      <c r="D1041" s="42" t="s">
        <v>2344</v>
      </c>
      <c r="E1041" s="40" t="s">
        <v>2029</v>
      </c>
      <c r="F1041" s="43">
        <v>7.29</v>
      </c>
      <c r="G1041" s="40">
        <v>1</v>
      </c>
    </row>
    <row r="1042" spans="1:7" ht="11.25">
      <c r="A1042" s="40">
        <v>331</v>
      </c>
      <c r="B1042" s="41">
        <v>30855</v>
      </c>
      <c r="C1042" s="42" t="s">
        <v>743</v>
      </c>
      <c r="D1042" s="42" t="s">
        <v>2149</v>
      </c>
      <c r="E1042" s="40" t="s">
        <v>2032</v>
      </c>
      <c r="F1042" s="43">
        <v>2.517</v>
      </c>
      <c r="G1042" s="40">
        <v>6</v>
      </c>
    </row>
    <row r="1043" spans="1:7" ht="11.25">
      <c r="A1043" s="40">
        <v>197</v>
      </c>
      <c r="B1043" s="41">
        <v>30856</v>
      </c>
      <c r="C1043" s="42" t="s">
        <v>744</v>
      </c>
      <c r="D1043" s="42" t="s">
        <v>240</v>
      </c>
      <c r="E1043" s="40" t="s">
        <v>2032</v>
      </c>
      <c r="F1043" s="43">
        <v>2.118</v>
      </c>
      <c r="G1043" s="40">
        <v>9</v>
      </c>
    </row>
    <row r="1044" spans="1:7" ht="11.25">
      <c r="A1044" s="40">
        <v>678</v>
      </c>
      <c r="B1044" s="41">
        <v>30858</v>
      </c>
      <c r="C1044" s="42" t="s">
        <v>745</v>
      </c>
      <c r="D1044" s="42" t="s">
        <v>240</v>
      </c>
      <c r="E1044" s="40" t="s">
        <v>2032</v>
      </c>
      <c r="F1044" s="43">
        <v>3.257</v>
      </c>
      <c r="G1044" s="40">
        <v>6</v>
      </c>
    </row>
    <row r="1045" spans="1:7" ht="11.25">
      <c r="A1045" s="40">
        <v>968</v>
      </c>
      <c r="B1045" s="41">
        <v>30869</v>
      </c>
      <c r="C1045" s="42" t="s">
        <v>746</v>
      </c>
      <c r="D1045" s="42" t="s">
        <v>2147</v>
      </c>
      <c r="E1045" s="40" t="s">
        <v>2032</v>
      </c>
      <c r="F1045" s="43">
        <v>3.839</v>
      </c>
      <c r="G1045" s="40">
        <v>12</v>
      </c>
    </row>
    <row r="1046" spans="1:7" ht="11.25">
      <c r="A1046" s="40">
        <v>1549</v>
      </c>
      <c r="B1046" s="41">
        <v>30880</v>
      </c>
      <c r="C1046" s="42" t="s">
        <v>747</v>
      </c>
      <c r="D1046" s="42" t="s">
        <v>2301</v>
      </c>
      <c r="E1046" s="40" t="s">
        <v>2227</v>
      </c>
      <c r="F1046" s="43">
        <v>5.114</v>
      </c>
      <c r="G1046" s="40">
        <v>3</v>
      </c>
    </row>
    <row r="1047" spans="1:7" ht="11.25">
      <c r="A1047" s="40">
        <v>102</v>
      </c>
      <c r="B1047" s="41">
        <v>30907</v>
      </c>
      <c r="C1047" s="42" t="s">
        <v>748</v>
      </c>
      <c r="D1047" s="42" t="s">
        <v>731</v>
      </c>
      <c r="E1047" s="40" t="s">
        <v>2053</v>
      </c>
      <c r="F1047" s="43">
        <v>1.727</v>
      </c>
      <c r="G1047" s="40">
        <v>3</v>
      </c>
    </row>
    <row r="1048" spans="1:7" ht="11.25">
      <c r="A1048" s="40">
        <v>1601</v>
      </c>
      <c r="B1048" s="41">
        <v>30914</v>
      </c>
      <c r="C1048" s="42" t="s">
        <v>749</v>
      </c>
      <c r="D1048" s="42" t="s">
        <v>51</v>
      </c>
      <c r="E1048" s="40" t="s">
        <v>2032</v>
      </c>
      <c r="F1048" s="43">
        <v>5.24</v>
      </c>
      <c r="G1048" s="40">
        <v>7</v>
      </c>
    </row>
    <row r="1049" spans="1:7" ht="11.25">
      <c r="A1049" s="40">
        <v>1301</v>
      </c>
      <c r="B1049" s="41">
        <v>30924</v>
      </c>
      <c r="C1049" s="42" t="s">
        <v>750</v>
      </c>
      <c r="D1049" s="42" t="s">
        <v>2354</v>
      </c>
      <c r="E1049" s="40" t="s">
        <v>2053</v>
      </c>
      <c r="F1049" s="43">
        <v>4.533</v>
      </c>
      <c r="G1049" s="40">
        <v>9</v>
      </c>
    </row>
    <row r="1050" spans="1:7" ht="11.25">
      <c r="A1050" s="40">
        <v>207</v>
      </c>
      <c r="B1050" s="41">
        <v>30925</v>
      </c>
      <c r="C1050" s="42" t="s">
        <v>751</v>
      </c>
      <c r="D1050" s="42" t="s">
        <v>2354</v>
      </c>
      <c r="E1050" s="40" t="s">
        <v>2053</v>
      </c>
      <c r="F1050" s="43">
        <v>2.153</v>
      </c>
      <c r="G1050" s="40">
        <v>11</v>
      </c>
    </row>
    <row r="1051" spans="1:7" ht="11.25">
      <c r="A1051" s="40">
        <v>311</v>
      </c>
      <c r="B1051" s="41">
        <v>30926</v>
      </c>
      <c r="C1051" s="42" t="s">
        <v>752</v>
      </c>
      <c r="D1051" s="42" t="s">
        <v>2354</v>
      </c>
      <c r="E1051" s="40" t="s">
        <v>2053</v>
      </c>
      <c r="F1051" s="43">
        <v>2.477</v>
      </c>
      <c r="G1051" s="40">
        <v>5</v>
      </c>
    </row>
    <row r="1052" spans="1:7" ht="11.25">
      <c r="A1052" s="40">
        <v>1003</v>
      </c>
      <c r="B1052" s="41">
        <v>30938</v>
      </c>
      <c r="C1052" s="42" t="s">
        <v>753</v>
      </c>
      <c r="D1052" s="42" t="s">
        <v>622</v>
      </c>
      <c r="E1052" s="40" t="s">
        <v>2068</v>
      </c>
      <c r="F1052" s="43">
        <v>3.918</v>
      </c>
      <c r="G1052" s="40">
        <v>7</v>
      </c>
    </row>
    <row r="1053" spans="1:7" ht="11.25">
      <c r="A1053" s="40">
        <v>318</v>
      </c>
      <c r="B1053" s="41">
        <v>30940</v>
      </c>
      <c r="C1053" s="42" t="s">
        <v>754</v>
      </c>
      <c r="D1053" s="42" t="s">
        <v>622</v>
      </c>
      <c r="E1053" s="40" t="s">
        <v>2068</v>
      </c>
      <c r="F1053" s="43">
        <v>2.496</v>
      </c>
      <c r="G1053" s="40">
        <v>6</v>
      </c>
    </row>
    <row r="1054" spans="1:7" ht="11.25">
      <c r="A1054" s="40">
        <v>3449</v>
      </c>
      <c r="B1054" s="41">
        <v>30950</v>
      </c>
      <c r="C1054" s="42" t="s">
        <v>755</v>
      </c>
      <c r="D1054" s="42" t="s">
        <v>83</v>
      </c>
      <c r="E1054" s="40" t="s">
        <v>2032</v>
      </c>
      <c r="F1054" s="43">
        <v>12.792</v>
      </c>
      <c r="G1054" s="40">
        <v>7</v>
      </c>
    </row>
    <row r="1055" spans="1:7" ht="11.25">
      <c r="A1055" s="40">
        <v>1758</v>
      </c>
      <c r="B1055" s="41">
        <v>30969</v>
      </c>
      <c r="C1055" s="42" t="s">
        <v>756</v>
      </c>
      <c r="D1055" s="42" t="s">
        <v>2052</v>
      </c>
      <c r="E1055" s="40" t="s">
        <v>2053</v>
      </c>
      <c r="F1055" s="43">
        <v>5.597</v>
      </c>
      <c r="G1055" s="40">
        <v>4</v>
      </c>
    </row>
    <row r="1056" spans="1:7" ht="11.25">
      <c r="A1056" s="40">
        <v>2773</v>
      </c>
      <c r="B1056" s="41">
        <v>30977</v>
      </c>
      <c r="C1056" s="42" t="s">
        <v>757</v>
      </c>
      <c r="D1056" s="42" t="s">
        <v>2308</v>
      </c>
      <c r="E1056" s="40" t="s">
        <v>2053</v>
      </c>
      <c r="F1056" s="43">
        <v>8.634</v>
      </c>
      <c r="G1056" s="40">
        <v>3</v>
      </c>
    </row>
    <row r="1057" spans="1:7" ht="11.25">
      <c r="A1057" s="40">
        <v>2497</v>
      </c>
      <c r="B1057" s="41">
        <v>30979</v>
      </c>
      <c r="C1057" s="42" t="s">
        <v>758</v>
      </c>
      <c r="D1057" s="42" t="s">
        <v>2099</v>
      </c>
      <c r="E1057" s="40" t="s">
        <v>2053</v>
      </c>
      <c r="F1057" s="43">
        <v>7.571</v>
      </c>
      <c r="G1057" s="40">
        <v>2</v>
      </c>
    </row>
    <row r="1058" spans="1:7" ht="11.25">
      <c r="A1058" s="40">
        <v>116</v>
      </c>
      <c r="B1058" s="41">
        <v>30988</v>
      </c>
      <c r="C1058" s="42" t="s">
        <v>759</v>
      </c>
      <c r="D1058" s="42" t="s">
        <v>2084</v>
      </c>
      <c r="E1058" s="40" t="s">
        <v>2077</v>
      </c>
      <c r="F1058" s="43">
        <v>1.784</v>
      </c>
      <c r="G1058" s="40">
        <v>9</v>
      </c>
    </row>
    <row r="1059" spans="1:7" ht="11.25">
      <c r="A1059" s="40">
        <v>843</v>
      </c>
      <c r="B1059" s="41">
        <v>31002</v>
      </c>
      <c r="C1059" s="42" t="s">
        <v>760</v>
      </c>
      <c r="D1059" s="42" t="s">
        <v>2369</v>
      </c>
      <c r="E1059" s="40" t="s">
        <v>2032</v>
      </c>
      <c r="F1059" s="43">
        <v>3.587</v>
      </c>
      <c r="G1059" s="40">
        <v>8</v>
      </c>
    </row>
    <row r="1060" spans="1:7" ht="11.25">
      <c r="A1060" s="40">
        <v>1197</v>
      </c>
      <c r="B1060" s="41">
        <v>31003</v>
      </c>
      <c r="C1060" s="42" t="s">
        <v>761</v>
      </c>
      <c r="D1060" s="42" t="s">
        <v>464</v>
      </c>
      <c r="E1060" s="40" t="s">
        <v>2097</v>
      </c>
      <c r="F1060" s="43">
        <v>4.331</v>
      </c>
      <c r="G1060" s="40">
        <v>7</v>
      </c>
    </row>
    <row r="1061" spans="1:7" ht="11.25">
      <c r="A1061" s="40">
        <v>892</v>
      </c>
      <c r="B1061" s="41">
        <v>31014</v>
      </c>
      <c r="C1061" s="42" t="s">
        <v>762</v>
      </c>
      <c r="D1061" s="42" t="s">
        <v>11</v>
      </c>
      <c r="E1061" s="40" t="s">
        <v>2032</v>
      </c>
      <c r="F1061" s="43">
        <v>3.696</v>
      </c>
      <c r="G1061" s="40">
        <v>5</v>
      </c>
    </row>
    <row r="1062" spans="1:7" ht="11.25">
      <c r="A1062" s="40">
        <v>698</v>
      </c>
      <c r="B1062" s="41">
        <v>31015</v>
      </c>
      <c r="C1062" s="42" t="s">
        <v>763</v>
      </c>
      <c r="D1062" s="42" t="s">
        <v>116</v>
      </c>
      <c r="E1062" s="40" t="s">
        <v>2032</v>
      </c>
      <c r="F1062" s="43">
        <v>3.297</v>
      </c>
      <c r="G1062" s="40">
        <v>6</v>
      </c>
    </row>
    <row r="1063" spans="1:7" ht="11.25">
      <c r="A1063" s="40">
        <v>1885</v>
      </c>
      <c r="B1063" s="41">
        <v>31023</v>
      </c>
      <c r="C1063" s="42" t="s">
        <v>764</v>
      </c>
      <c r="D1063" s="42" t="s">
        <v>139</v>
      </c>
      <c r="E1063" s="40" t="s">
        <v>2032</v>
      </c>
      <c r="F1063" s="43">
        <v>5.907</v>
      </c>
      <c r="G1063" s="40">
        <v>5</v>
      </c>
    </row>
    <row r="1064" spans="1:7" ht="11.25">
      <c r="A1064" s="40">
        <v>24</v>
      </c>
      <c r="B1064" s="41">
        <v>31026</v>
      </c>
      <c r="C1064" s="42" t="s">
        <v>765</v>
      </c>
      <c r="D1064" s="42" t="s">
        <v>64</v>
      </c>
      <c r="E1064" s="40" t="s">
        <v>2032</v>
      </c>
      <c r="F1064" s="43">
        <v>1.172</v>
      </c>
      <c r="G1064" s="40">
        <v>9</v>
      </c>
    </row>
    <row r="1065" spans="1:7" ht="11.25">
      <c r="A1065" s="40">
        <v>404</v>
      </c>
      <c r="B1065" s="41">
        <v>31032</v>
      </c>
      <c r="C1065" s="42" t="s">
        <v>766</v>
      </c>
      <c r="D1065" s="42" t="s">
        <v>64</v>
      </c>
      <c r="E1065" s="40" t="s">
        <v>2032</v>
      </c>
      <c r="F1065" s="43">
        <v>2.672</v>
      </c>
      <c r="G1065" s="40">
        <v>8</v>
      </c>
    </row>
    <row r="1066" spans="1:7" ht="11.25">
      <c r="A1066" s="40">
        <v>3217</v>
      </c>
      <c r="B1066" s="41">
        <v>31053</v>
      </c>
      <c r="C1066" s="42" t="s">
        <v>767</v>
      </c>
      <c r="D1066" s="42" t="s">
        <v>2372</v>
      </c>
      <c r="E1066" s="40" t="s">
        <v>2032</v>
      </c>
      <c r="F1066" s="43">
        <v>10.854</v>
      </c>
      <c r="G1066" s="40">
        <v>3</v>
      </c>
    </row>
    <row r="1067" spans="1:7" ht="11.25">
      <c r="A1067" s="40">
        <v>2910</v>
      </c>
      <c r="B1067" s="41">
        <v>31068</v>
      </c>
      <c r="C1067" s="42" t="s">
        <v>768</v>
      </c>
      <c r="D1067" s="42" t="s">
        <v>2062</v>
      </c>
      <c r="E1067" s="40" t="s">
        <v>2063</v>
      </c>
      <c r="F1067" s="43">
        <v>9.212</v>
      </c>
      <c r="G1067" s="40">
        <v>2</v>
      </c>
    </row>
    <row r="1068" spans="1:7" ht="11.25">
      <c r="A1068" s="40">
        <v>1433</v>
      </c>
      <c r="B1068" s="41">
        <v>31071</v>
      </c>
      <c r="C1068" s="42" t="s">
        <v>769</v>
      </c>
      <c r="D1068" s="42" t="s">
        <v>139</v>
      </c>
      <c r="E1068" s="40" t="s">
        <v>2032</v>
      </c>
      <c r="F1068" s="43">
        <v>4.836</v>
      </c>
      <c r="G1068" s="40">
        <v>7</v>
      </c>
    </row>
    <row r="1069" spans="1:7" ht="11.25">
      <c r="A1069" s="40">
        <v>70</v>
      </c>
      <c r="B1069" s="41">
        <v>31074</v>
      </c>
      <c r="C1069" s="42" t="s">
        <v>770</v>
      </c>
      <c r="D1069" s="42" t="s">
        <v>116</v>
      </c>
      <c r="E1069" s="40" t="s">
        <v>2032</v>
      </c>
      <c r="F1069" s="43">
        <v>1.534</v>
      </c>
      <c r="G1069" s="40">
        <v>6</v>
      </c>
    </row>
    <row r="1070" spans="1:7" ht="11.25">
      <c r="A1070" s="40">
        <v>3310</v>
      </c>
      <c r="B1070" s="41">
        <v>31082</v>
      </c>
      <c r="C1070" s="42" t="s">
        <v>771</v>
      </c>
      <c r="D1070" s="42" t="s">
        <v>2264</v>
      </c>
      <c r="E1070" s="40" t="s">
        <v>2032</v>
      </c>
      <c r="F1070" s="43">
        <v>11.432</v>
      </c>
      <c r="G1070" s="40">
        <v>1</v>
      </c>
    </row>
    <row r="1071" spans="1:7" ht="11.25">
      <c r="A1071" s="40">
        <v>533</v>
      </c>
      <c r="B1071" s="41">
        <v>31091</v>
      </c>
      <c r="C1071" s="42" t="s">
        <v>772</v>
      </c>
      <c r="D1071" s="42" t="s">
        <v>2060</v>
      </c>
      <c r="E1071" s="40" t="s">
        <v>2053</v>
      </c>
      <c r="F1071" s="43">
        <v>2.965</v>
      </c>
      <c r="G1071" s="40">
        <v>3</v>
      </c>
    </row>
    <row r="1072" spans="1:7" ht="11.25">
      <c r="A1072" s="40">
        <v>2338</v>
      </c>
      <c r="B1072" s="41">
        <v>31120</v>
      </c>
      <c r="C1072" s="42" t="s">
        <v>773</v>
      </c>
      <c r="D1072" s="42" t="s">
        <v>18</v>
      </c>
      <c r="E1072" s="40" t="s">
        <v>2063</v>
      </c>
      <c r="F1072" s="43">
        <v>7.104</v>
      </c>
      <c r="G1072" s="40">
        <v>6</v>
      </c>
    </row>
    <row r="1073" spans="1:7" ht="11.25">
      <c r="A1073" s="40">
        <v>283</v>
      </c>
      <c r="B1073" s="41">
        <v>31142</v>
      </c>
      <c r="C1073" s="42" t="s">
        <v>774</v>
      </c>
      <c r="D1073" s="42" t="s">
        <v>2109</v>
      </c>
      <c r="E1073" s="40" t="s">
        <v>2077</v>
      </c>
      <c r="F1073" s="43">
        <v>2.38</v>
      </c>
      <c r="G1073" s="40">
        <v>5</v>
      </c>
    </row>
    <row r="1074" spans="1:7" ht="11.25">
      <c r="A1074" s="40">
        <v>1141</v>
      </c>
      <c r="B1074" s="41">
        <v>31147</v>
      </c>
      <c r="C1074" s="42" t="s">
        <v>1943</v>
      </c>
      <c r="D1074" s="42" t="s">
        <v>2274</v>
      </c>
      <c r="E1074" s="40" t="s">
        <v>2032</v>
      </c>
      <c r="F1074" s="43">
        <v>4.209</v>
      </c>
      <c r="G1074" s="40">
        <v>7</v>
      </c>
    </row>
    <row r="1075" spans="1:7" ht="11.25">
      <c r="A1075" s="40">
        <v>631</v>
      </c>
      <c r="B1075" s="41">
        <v>31150</v>
      </c>
      <c r="C1075" s="42" t="s">
        <v>775</v>
      </c>
      <c r="D1075" s="42" t="s">
        <v>240</v>
      </c>
      <c r="E1075" s="40" t="s">
        <v>2032</v>
      </c>
      <c r="F1075" s="43">
        <v>3.163</v>
      </c>
      <c r="G1075" s="40">
        <v>5</v>
      </c>
    </row>
    <row r="1076" spans="1:7" ht="11.25">
      <c r="A1076" s="40">
        <v>594</v>
      </c>
      <c r="B1076" s="41">
        <v>31210</v>
      </c>
      <c r="C1076" s="42" t="s">
        <v>776</v>
      </c>
      <c r="D1076" s="42" t="s">
        <v>2405</v>
      </c>
      <c r="E1076" s="40" t="s">
        <v>2068</v>
      </c>
      <c r="F1076" s="43">
        <v>3.086</v>
      </c>
      <c r="G1076" s="40">
        <v>7</v>
      </c>
    </row>
    <row r="1077" spans="1:7" ht="11.25">
      <c r="A1077" s="40">
        <v>1311</v>
      </c>
      <c r="B1077" s="41">
        <v>31213</v>
      </c>
      <c r="C1077" s="42" t="s">
        <v>777</v>
      </c>
      <c r="D1077" s="42" t="s">
        <v>2405</v>
      </c>
      <c r="E1077" s="40" t="s">
        <v>2068</v>
      </c>
      <c r="F1077" s="43">
        <v>4.558</v>
      </c>
      <c r="G1077" s="40">
        <v>6</v>
      </c>
    </row>
    <row r="1078" spans="1:7" ht="11.25">
      <c r="A1078" s="40">
        <v>46</v>
      </c>
      <c r="B1078" s="41">
        <v>31221</v>
      </c>
      <c r="C1078" s="42" t="s">
        <v>778</v>
      </c>
      <c r="D1078" s="42" t="s">
        <v>2060</v>
      </c>
      <c r="E1078" s="40" t="s">
        <v>2053</v>
      </c>
      <c r="F1078" s="43">
        <v>1.378</v>
      </c>
      <c r="G1078" s="40">
        <v>13</v>
      </c>
    </row>
    <row r="1079" spans="1:7" ht="11.25">
      <c r="A1079" s="40">
        <v>2197</v>
      </c>
      <c r="B1079" s="41">
        <v>31240</v>
      </c>
      <c r="C1079" s="42" t="s">
        <v>779</v>
      </c>
      <c r="D1079" s="42" t="s">
        <v>672</v>
      </c>
      <c r="E1079" s="40" t="s">
        <v>2077</v>
      </c>
      <c r="F1079" s="43">
        <v>6.729</v>
      </c>
      <c r="G1079" s="40">
        <v>2</v>
      </c>
    </row>
    <row r="1080" spans="1:7" ht="11.25">
      <c r="A1080" s="40">
        <v>543</v>
      </c>
      <c r="B1080" s="41">
        <v>31244</v>
      </c>
      <c r="C1080" s="42" t="s">
        <v>780</v>
      </c>
      <c r="D1080" s="42" t="s">
        <v>2041</v>
      </c>
      <c r="E1080" s="40" t="s">
        <v>2029</v>
      </c>
      <c r="F1080" s="43">
        <v>2.988</v>
      </c>
      <c r="G1080" s="40">
        <v>9</v>
      </c>
    </row>
    <row r="1081" spans="1:7" ht="11.25">
      <c r="A1081" s="40">
        <v>1578</v>
      </c>
      <c r="B1081" s="41">
        <v>31250</v>
      </c>
      <c r="C1081" s="42" t="s">
        <v>781</v>
      </c>
      <c r="D1081" s="42" t="s">
        <v>2472</v>
      </c>
      <c r="E1081" s="40" t="s">
        <v>2053</v>
      </c>
      <c r="F1081" s="43">
        <v>5.189</v>
      </c>
      <c r="G1081" s="40">
        <v>4</v>
      </c>
    </row>
    <row r="1082" spans="1:7" ht="11.25">
      <c r="A1082" s="40">
        <v>564</v>
      </c>
      <c r="B1082" s="41">
        <v>31259</v>
      </c>
      <c r="C1082" s="42" t="s">
        <v>782</v>
      </c>
      <c r="D1082" s="42" t="s">
        <v>2331</v>
      </c>
      <c r="E1082" s="40" t="s">
        <v>2063</v>
      </c>
      <c r="F1082" s="43">
        <v>3.026</v>
      </c>
      <c r="G1082" s="40">
        <v>14</v>
      </c>
    </row>
    <row r="1083" spans="1:7" ht="11.25">
      <c r="A1083" s="40">
        <v>629</v>
      </c>
      <c r="B1083" s="41">
        <v>31268</v>
      </c>
      <c r="C1083" s="42" t="s">
        <v>783</v>
      </c>
      <c r="D1083" s="42" t="s">
        <v>2028</v>
      </c>
      <c r="E1083" s="40" t="s">
        <v>2029</v>
      </c>
      <c r="F1083" s="43">
        <v>3.16</v>
      </c>
      <c r="G1083" s="40">
        <v>6</v>
      </c>
    </row>
    <row r="1084" spans="1:7" ht="11.25">
      <c r="A1084" s="40">
        <v>139</v>
      </c>
      <c r="B1084" s="41">
        <v>31269</v>
      </c>
      <c r="C1084" s="42" t="s">
        <v>784</v>
      </c>
      <c r="D1084" s="42" t="s">
        <v>2028</v>
      </c>
      <c r="E1084" s="40" t="s">
        <v>2029</v>
      </c>
      <c r="F1084" s="43">
        <v>1.891</v>
      </c>
      <c r="G1084" s="40">
        <v>9</v>
      </c>
    </row>
    <row r="1085" spans="1:7" ht="11.25">
      <c r="A1085" s="40">
        <v>197</v>
      </c>
      <c r="B1085" s="41">
        <v>31272</v>
      </c>
      <c r="C1085" s="42" t="s">
        <v>785</v>
      </c>
      <c r="D1085" s="42" t="s">
        <v>2201</v>
      </c>
      <c r="E1085" s="40" t="s">
        <v>2032</v>
      </c>
      <c r="F1085" s="43">
        <v>2.118</v>
      </c>
      <c r="G1085" s="40">
        <v>4</v>
      </c>
    </row>
    <row r="1086" spans="1:7" ht="11.25">
      <c r="A1086" s="40">
        <v>355</v>
      </c>
      <c r="B1086" s="41">
        <v>31280</v>
      </c>
      <c r="C1086" s="42" t="s">
        <v>786</v>
      </c>
      <c r="D1086" s="42" t="s">
        <v>2028</v>
      </c>
      <c r="E1086" s="40" t="s">
        <v>2029</v>
      </c>
      <c r="F1086" s="43">
        <v>2.559</v>
      </c>
      <c r="G1086" s="40">
        <v>7</v>
      </c>
    </row>
    <row r="1087" spans="1:7" ht="11.25">
      <c r="A1087" s="40">
        <v>256</v>
      </c>
      <c r="B1087" s="41">
        <v>31289</v>
      </c>
      <c r="C1087" s="42" t="s">
        <v>787</v>
      </c>
      <c r="D1087" s="42" t="s">
        <v>2271</v>
      </c>
      <c r="E1087" s="40" t="s">
        <v>2125</v>
      </c>
      <c r="F1087" s="43">
        <v>2.325</v>
      </c>
      <c r="G1087" s="40">
        <v>11</v>
      </c>
    </row>
    <row r="1088" spans="1:7" ht="11.25">
      <c r="A1088" s="40">
        <v>1435</v>
      </c>
      <c r="B1088" s="41">
        <v>31301</v>
      </c>
      <c r="C1088" s="42" t="s">
        <v>788</v>
      </c>
      <c r="D1088" s="42" t="s">
        <v>2070</v>
      </c>
      <c r="E1088" s="40" t="s">
        <v>2032</v>
      </c>
      <c r="F1088" s="43">
        <v>4.842</v>
      </c>
      <c r="G1088" s="40">
        <v>7</v>
      </c>
    </row>
    <row r="1089" spans="1:7" ht="11.25">
      <c r="A1089" s="40">
        <v>248</v>
      </c>
      <c r="B1089" s="41">
        <v>31317</v>
      </c>
      <c r="C1089" s="42" t="s">
        <v>789</v>
      </c>
      <c r="D1089" s="42" t="s">
        <v>2316</v>
      </c>
      <c r="E1089" s="40" t="s">
        <v>2125</v>
      </c>
      <c r="F1089" s="43">
        <v>2.294</v>
      </c>
      <c r="G1089" s="40">
        <v>10</v>
      </c>
    </row>
    <row r="1090" spans="1:7" ht="11.25">
      <c r="A1090" s="40">
        <v>713</v>
      </c>
      <c r="B1090" s="41">
        <v>31332</v>
      </c>
      <c r="C1090" s="42" t="s">
        <v>790</v>
      </c>
      <c r="D1090" s="42" t="s">
        <v>235</v>
      </c>
      <c r="E1090" s="40" t="s">
        <v>2068</v>
      </c>
      <c r="F1090" s="43">
        <v>3.327</v>
      </c>
      <c r="G1090" s="40">
        <v>7</v>
      </c>
    </row>
    <row r="1091" spans="1:7" ht="11.25">
      <c r="A1091" s="40">
        <v>402</v>
      </c>
      <c r="B1091" s="41">
        <v>31333</v>
      </c>
      <c r="C1091" s="42" t="s">
        <v>791</v>
      </c>
      <c r="D1091" s="42" t="s">
        <v>2028</v>
      </c>
      <c r="E1091" s="40" t="s">
        <v>2029</v>
      </c>
      <c r="F1091" s="43">
        <v>2.662</v>
      </c>
      <c r="G1091" s="40">
        <v>5</v>
      </c>
    </row>
    <row r="1092" spans="1:7" ht="11.25">
      <c r="A1092" s="40">
        <v>1041</v>
      </c>
      <c r="B1092" s="41">
        <v>31344</v>
      </c>
      <c r="C1092" s="42" t="s">
        <v>792</v>
      </c>
      <c r="D1092" s="42" t="s">
        <v>235</v>
      </c>
      <c r="E1092" s="40" t="s">
        <v>2068</v>
      </c>
      <c r="F1092" s="43">
        <v>4</v>
      </c>
      <c r="G1092" s="40">
        <v>8</v>
      </c>
    </row>
    <row r="1093" spans="1:7" ht="11.25">
      <c r="A1093" s="40">
        <v>1900</v>
      </c>
      <c r="B1093" s="41">
        <v>31350</v>
      </c>
      <c r="C1093" s="42" t="s">
        <v>793</v>
      </c>
      <c r="D1093" s="42" t="s">
        <v>2181</v>
      </c>
      <c r="E1093" s="40" t="s">
        <v>2068</v>
      </c>
      <c r="F1093" s="43">
        <v>5.95</v>
      </c>
      <c r="G1093" s="40">
        <v>1</v>
      </c>
    </row>
    <row r="1094" spans="1:7" ht="11.25">
      <c r="A1094" s="40">
        <v>747</v>
      </c>
      <c r="B1094" s="41">
        <v>31357</v>
      </c>
      <c r="C1094" s="42" t="s">
        <v>794</v>
      </c>
      <c r="D1094" s="42" t="s">
        <v>235</v>
      </c>
      <c r="E1094" s="40" t="s">
        <v>2068</v>
      </c>
      <c r="F1094" s="43">
        <v>3.375</v>
      </c>
      <c r="G1094" s="40">
        <v>4</v>
      </c>
    </row>
    <row r="1095" spans="1:7" ht="11.25">
      <c r="A1095" s="40">
        <v>1079</v>
      </c>
      <c r="B1095" s="41">
        <v>31362</v>
      </c>
      <c r="C1095" s="42" t="s">
        <v>795</v>
      </c>
      <c r="D1095" s="42" t="s">
        <v>2213</v>
      </c>
      <c r="E1095" s="40" t="s">
        <v>2032</v>
      </c>
      <c r="F1095" s="43">
        <v>4.084</v>
      </c>
      <c r="G1095" s="40">
        <v>4</v>
      </c>
    </row>
    <row r="1096" spans="1:7" ht="11.25">
      <c r="A1096" s="40">
        <v>790</v>
      </c>
      <c r="B1096" s="41">
        <v>31397</v>
      </c>
      <c r="C1096" s="42" t="s">
        <v>796</v>
      </c>
      <c r="D1096" s="42" t="s">
        <v>2526</v>
      </c>
      <c r="E1096" s="40" t="s">
        <v>2077</v>
      </c>
      <c r="F1096" s="43">
        <v>3.453</v>
      </c>
      <c r="G1096" s="40">
        <v>8</v>
      </c>
    </row>
    <row r="1097" spans="1:7" ht="11.25">
      <c r="A1097" s="40">
        <v>2597</v>
      </c>
      <c r="B1097" s="41">
        <v>31415</v>
      </c>
      <c r="C1097" s="42" t="s">
        <v>797</v>
      </c>
      <c r="D1097" s="42" t="s">
        <v>2139</v>
      </c>
      <c r="E1097" s="40" t="s">
        <v>2056</v>
      </c>
      <c r="F1097" s="43">
        <v>7.922</v>
      </c>
      <c r="G1097" s="40">
        <v>1</v>
      </c>
    </row>
    <row r="1098" spans="1:7" ht="11.25">
      <c r="A1098" s="40">
        <v>2071</v>
      </c>
      <c r="B1098" s="41">
        <v>31419</v>
      </c>
      <c r="C1098" s="42" t="s">
        <v>798</v>
      </c>
      <c r="D1098" s="42" t="s">
        <v>2086</v>
      </c>
      <c r="E1098" s="40" t="s">
        <v>2077</v>
      </c>
      <c r="F1098" s="43">
        <v>6.408</v>
      </c>
      <c r="G1098" s="40">
        <v>4</v>
      </c>
    </row>
    <row r="1099" spans="1:7" ht="11.25">
      <c r="A1099" s="40">
        <v>1346</v>
      </c>
      <c r="B1099" s="41">
        <v>31459</v>
      </c>
      <c r="C1099" s="42" t="s">
        <v>799</v>
      </c>
      <c r="D1099" s="42" t="s">
        <v>2408</v>
      </c>
      <c r="E1099" s="40" t="s">
        <v>2032</v>
      </c>
      <c r="F1099" s="43">
        <v>4.621</v>
      </c>
      <c r="G1099" s="40">
        <v>6</v>
      </c>
    </row>
    <row r="1100" spans="1:7" ht="11.25">
      <c r="A1100" s="40">
        <v>1596</v>
      </c>
      <c r="B1100" s="41">
        <v>31487</v>
      </c>
      <c r="C1100" s="42" t="s">
        <v>800</v>
      </c>
      <c r="D1100" s="42" t="s">
        <v>2065</v>
      </c>
      <c r="E1100" s="40" t="s">
        <v>2032</v>
      </c>
      <c r="F1100" s="43">
        <v>5.232</v>
      </c>
      <c r="G1100" s="40">
        <v>3</v>
      </c>
    </row>
    <row r="1101" spans="1:7" ht="11.25">
      <c r="A1101" s="40">
        <v>1816</v>
      </c>
      <c r="B1101" s="41">
        <v>31489</v>
      </c>
      <c r="C1101" s="42" t="s">
        <v>801</v>
      </c>
      <c r="D1101" s="42" t="s">
        <v>2323</v>
      </c>
      <c r="E1101" s="40" t="s">
        <v>2032</v>
      </c>
      <c r="F1101" s="43">
        <v>5.722</v>
      </c>
      <c r="G1101" s="40">
        <v>7</v>
      </c>
    </row>
    <row r="1102" spans="1:7" ht="11.25">
      <c r="A1102" s="40">
        <v>2043</v>
      </c>
      <c r="B1102" s="41">
        <v>31501</v>
      </c>
      <c r="C1102" s="42" t="s">
        <v>802</v>
      </c>
      <c r="D1102" s="42" t="s">
        <v>618</v>
      </c>
      <c r="E1102" s="40" t="s">
        <v>2032</v>
      </c>
      <c r="F1102" s="43">
        <v>6.333</v>
      </c>
      <c r="G1102" s="40">
        <v>1</v>
      </c>
    </row>
    <row r="1103" spans="1:7" ht="11.25">
      <c r="A1103" s="40">
        <v>2043</v>
      </c>
      <c r="B1103" s="41">
        <v>31503</v>
      </c>
      <c r="C1103" s="42" t="s">
        <v>803</v>
      </c>
      <c r="D1103" s="42" t="s">
        <v>618</v>
      </c>
      <c r="E1103" s="40" t="s">
        <v>2032</v>
      </c>
      <c r="F1103" s="43">
        <v>6.333</v>
      </c>
      <c r="G1103" s="40">
        <v>1</v>
      </c>
    </row>
    <row r="1104" spans="1:7" ht="11.25">
      <c r="A1104" s="40">
        <v>2222</v>
      </c>
      <c r="B1104" s="41">
        <v>31528</v>
      </c>
      <c r="C1104" s="42" t="s">
        <v>804</v>
      </c>
      <c r="D1104" s="42" t="s">
        <v>2269</v>
      </c>
      <c r="E1104" s="40" t="s">
        <v>2032</v>
      </c>
      <c r="F1104" s="43">
        <v>6.784</v>
      </c>
      <c r="G1104" s="40">
        <v>7</v>
      </c>
    </row>
    <row r="1105" spans="1:7" ht="11.25">
      <c r="A1105" s="40">
        <v>20</v>
      </c>
      <c r="B1105" s="41">
        <v>31557</v>
      </c>
      <c r="C1105" s="42" t="s">
        <v>805</v>
      </c>
      <c r="D1105" s="42" t="s">
        <v>490</v>
      </c>
      <c r="E1105" s="40" t="s">
        <v>2032</v>
      </c>
      <c r="F1105" s="43">
        <v>1.128</v>
      </c>
      <c r="G1105" s="40">
        <v>5</v>
      </c>
    </row>
    <row r="1106" spans="1:7" ht="11.25">
      <c r="A1106" s="40">
        <v>1259</v>
      </c>
      <c r="B1106" s="41">
        <v>31602</v>
      </c>
      <c r="C1106" s="42" t="s">
        <v>806</v>
      </c>
      <c r="D1106" s="42" t="s">
        <v>2364</v>
      </c>
      <c r="E1106" s="40" t="s">
        <v>2053</v>
      </c>
      <c r="F1106" s="43">
        <v>4.467</v>
      </c>
      <c r="G1106" s="40">
        <v>8</v>
      </c>
    </row>
    <row r="1107" spans="1:7" ht="11.25">
      <c r="A1107" s="40">
        <v>2401</v>
      </c>
      <c r="B1107" s="41">
        <v>31613</v>
      </c>
      <c r="C1107" s="42" t="s">
        <v>807</v>
      </c>
      <c r="D1107" s="42" t="s">
        <v>2241</v>
      </c>
      <c r="E1107" s="40" t="s">
        <v>2053</v>
      </c>
      <c r="F1107" s="43">
        <v>7.278</v>
      </c>
      <c r="G1107" s="40">
        <v>6</v>
      </c>
    </row>
    <row r="1108" spans="1:7" ht="11.25">
      <c r="A1108" s="40">
        <v>357</v>
      </c>
      <c r="B1108" s="41">
        <v>31619</v>
      </c>
      <c r="C1108" s="42" t="s">
        <v>808</v>
      </c>
      <c r="D1108" s="42" t="s">
        <v>441</v>
      </c>
      <c r="E1108" s="40" t="s">
        <v>2053</v>
      </c>
      <c r="F1108" s="43">
        <v>2.561</v>
      </c>
      <c r="G1108" s="40">
        <v>7</v>
      </c>
    </row>
    <row r="1109" spans="1:7" ht="11.25">
      <c r="A1109" s="40">
        <v>104</v>
      </c>
      <c r="B1109" s="41">
        <v>31637</v>
      </c>
      <c r="C1109" s="42" t="s">
        <v>809</v>
      </c>
      <c r="D1109" s="42" t="s">
        <v>240</v>
      </c>
      <c r="E1109" s="40" t="s">
        <v>2032</v>
      </c>
      <c r="F1109" s="43">
        <v>1.736</v>
      </c>
      <c r="G1109" s="40">
        <v>7</v>
      </c>
    </row>
    <row r="1110" spans="1:7" ht="11.25">
      <c r="A1110" s="40">
        <v>400</v>
      </c>
      <c r="B1110" s="41">
        <v>31639</v>
      </c>
      <c r="C1110" s="42" t="s">
        <v>810</v>
      </c>
      <c r="D1110" s="42" t="s">
        <v>240</v>
      </c>
      <c r="E1110" s="40" t="s">
        <v>2032</v>
      </c>
      <c r="F1110" s="43">
        <v>2.66</v>
      </c>
      <c r="G1110" s="40">
        <v>9</v>
      </c>
    </row>
    <row r="1111" spans="1:7" ht="11.25">
      <c r="A1111" s="40">
        <v>1114</v>
      </c>
      <c r="B1111" s="41">
        <v>31651</v>
      </c>
      <c r="C1111" s="42" t="s">
        <v>811</v>
      </c>
      <c r="D1111" s="42" t="s">
        <v>2201</v>
      </c>
      <c r="E1111" s="40" t="s">
        <v>2032</v>
      </c>
      <c r="F1111" s="43">
        <v>4.139</v>
      </c>
      <c r="G1111" s="40">
        <v>6</v>
      </c>
    </row>
    <row r="1112" spans="1:7" ht="11.25">
      <c r="A1112" s="40">
        <v>1087</v>
      </c>
      <c r="B1112" s="41">
        <v>31659</v>
      </c>
      <c r="C1112" s="42" t="s">
        <v>812</v>
      </c>
      <c r="D1112" s="42" t="s">
        <v>2201</v>
      </c>
      <c r="E1112" s="40" t="s">
        <v>2032</v>
      </c>
      <c r="F1112" s="43">
        <v>4.097</v>
      </c>
      <c r="G1112" s="40">
        <v>6</v>
      </c>
    </row>
    <row r="1113" spans="1:7" ht="11.25">
      <c r="A1113" s="40">
        <v>493</v>
      </c>
      <c r="B1113" s="41">
        <v>31683</v>
      </c>
      <c r="C1113" s="42" t="s">
        <v>813</v>
      </c>
      <c r="D1113" s="42" t="s">
        <v>2167</v>
      </c>
      <c r="E1113" s="40" t="s">
        <v>2037</v>
      </c>
      <c r="F1113" s="43">
        <v>2.869</v>
      </c>
      <c r="G1113" s="40">
        <v>10</v>
      </c>
    </row>
    <row r="1114" spans="1:7" ht="11.25">
      <c r="A1114" s="40">
        <v>842</v>
      </c>
      <c r="B1114" s="41">
        <v>31721</v>
      </c>
      <c r="C1114" s="42" t="s">
        <v>2008</v>
      </c>
      <c r="D1114" s="42" t="s">
        <v>2194</v>
      </c>
      <c r="E1114" s="40" t="s">
        <v>2032</v>
      </c>
      <c r="F1114" s="43">
        <v>3.585</v>
      </c>
      <c r="G1114" s="40">
        <v>10</v>
      </c>
    </row>
    <row r="1115" spans="1:7" ht="11.25">
      <c r="A1115" s="40">
        <v>1182</v>
      </c>
      <c r="B1115" s="41">
        <v>31727</v>
      </c>
      <c r="C1115" s="42" t="s">
        <v>814</v>
      </c>
      <c r="D1115" s="42" t="s">
        <v>139</v>
      </c>
      <c r="E1115" s="40" t="s">
        <v>2032</v>
      </c>
      <c r="F1115" s="43">
        <v>4.292</v>
      </c>
      <c r="G1115" s="40">
        <v>7</v>
      </c>
    </row>
    <row r="1116" spans="1:7" ht="11.25">
      <c r="A1116" s="40">
        <v>1686</v>
      </c>
      <c r="B1116" s="41">
        <v>31736</v>
      </c>
      <c r="C1116" s="42" t="s">
        <v>815</v>
      </c>
      <c r="D1116" s="42" t="s">
        <v>248</v>
      </c>
      <c r="E1116" s="40" t="s">
        <v>2032</v>
      </c>
      <c r="F1116" s="43">
        <v>5.434</v>
      </c>
      <c r="G1116" s="40">
        <v>9</v>
      </c>
    </row>
    <row r="1117" spans="1:7" ht="11.25">
      <c r="A1117" s="40">
        <v>800</v>
      </c>
      <c r="B1117" s="41">
        <v>31752</v>
      </c>
      <c r="C1117" s="42" t="s">
        <v>816</v>
      </c>
      <c r="D1117" s="42" t="s">
        <v>817</v>
      </c>
      <c r="E1117" s="40" t="s">
        <v>2063</v>
      </c>
      <c r="F1117" s="43">
        <v>3.484</v>
      </c>
      <c r="G1117" s="40">
        <v>5</v>
      </c>
    </row>
    <row r="1118" spans="1:7" ht="11.25">
      <c r="A1118" s="40">
        <v>122</v>
      </c>
      <c r="B1118" s="41">
        <v>31757</v>
      </c>
      <c r="C1118" s="42" t="s">
        <v>818</v>
      </c>
      <c r="D1118" s="42" t="s">
        <v>2028</v>
      </c>
      <c r="E1118" s="40" t="s">
        <v>2029</v>
      </c>
      <c r="F1118" s="43">
        <v>1.81</v>
      </c>
      <c r="G1118" s="40">
        <v>6</v>
      </c>
    </row>
    <row r="1119" spans="1:7" ht="11.25">
      <c r="A1119" s="40">
        <v>360</v>
      </c>
      <c r="B1119" s="41">
        <v>31769</v>
      </c>
      <c r="C1119" s="42" t="s">
        <v>819</v>
      </c>
      <c r="D1119" s="42" t="s">
        <v>2274</v>
      </c>
      <c r="E1119" s="40" t="s">
        <v>2032</v>
      </c>
      <c r="F1119" s="43">
        <v>2.565</v>
      </c>
      <c r="G1119" s="40">
        <v>6</v>
      </c>
    </row>
    <row r="1120" spans="1:7" ht="11.25">
      <c r="A1120" s="40">
        <v>661</v>
      </c>
      <c r="B1120" s="41">
        <v>31770</v>
      </c>
      <c r="C1120" s="42" t="s">
        <v>820</v>
      </c>
      <c r="D1120" s="42" t="s">
        <v>2506</v>
      </c>
      <c r="E1120" s="40" t="s">
        <v>2507</v>
      </c>
      <c r="F1120" s="43">
        <v>3.221</v>
      </c>
      <c r="G1120" s="40">
        <v>5</v>
      </c>
    </row>
    <row r="1121" spans="1:7" ht="11.25">
      <c r="A1121" s="40">
        <v>2206</v>
      </c>
      <c r="B1121" s="41">
        <v>31829</v>
      </c>
      <c r="C1121" s="42" t="s">
        <v>821</v>
      </c>
      <c r="D1121" s="42" t="s">
        <v>2241</v>
      </c>
      <c r="E1121" s="40" t="s">
        <v>2053</v>
      </c>
      <c r="F1121" s="43">
        <v>6.745</v>
      </c>
      <c r="G1121" s="40">
        <v>2</v>
      </c>
    </row>
    <row r="1122" spans="1:7" ht="11.25">
      <c r="A1122" s="40">
        <v>143</v>
      </c>
      <c r="B1122" s="41">
        <v>31842</v>
      </c>
      <c r="C1122" s="42" t="s">
        <v>822</v>
      </c>
      <c r="D1122" s="42" t="s">
        <v>2241</v>
      </c>
      <c r="E1122" s="40" t="s">
        <v>2053</v>
      </c>
      <c r="F1122" s="43">
        <v>1.91</v>
      </c>
      <c r="G1122" s="40">
        <v>5</v>
      </c>
    </row>
    <row r="1123" spans="1:7" ht="11.25">
      <c r="A1123" s="40">
        <v>853</v>
      </c>
      <c r="B1123" s="41">
        <v>31848</v>
      </c>
      <c r="C1123" s="42" t="s">
        <v>823</v>
      </c>
      <c r="D1123" s="42" t="s">
        <v>246</v>
      </c>
      <c r="E1123" s="40" t="s">
        <v>2077</v>
      </c>
      <c r="F1123" s="43">
        <v>3.616</v>
      </c>
      <c r="G1123" s="40">
        <v>6</v>
      </c>
    </row>
    <row r="1124" spans="1:7" ht="11.25">
      <c r="A1124" s="40">
        <v>829</v>
      </c>
      <c r="B1124" s="41">
        <v>31872</v>
      </c>
      <c r="C1124" s="42" t="s">
        <v>824</v>
      </c>
      <c r="D1124" s="42" t="s">
        <v>2308</v>
      </c>
      <c r="E1124" s="40" t="s">
        <v>2053</v>
      </c>
      <c r="F1124" s="43">
        <v>3.563</v>
      </c>
      <c r="G1124" s="40">
        <v>13</v>
      </c>
    </row>
    <row r="1125" spans="1:7" ht="11.25">
      <c r="A1125" s="40">
        <v>741</v>
      </c>
      <c r="B1125" s="41">
        <v>31903</v>
      </c>
      <c r="C1125" s="42" t="s">
        <v>825</v>
      </c>
      <c r="D1125" s="42" t="s">
        <v>2031</v>
      </c>
      <c r="E1125" s="40" t="s">
        <v>2032</v>
      </c>
      <c r="F1125" s="43">
        <v>3.363</v>
      </c>
      <c r="G1125" s="40">
        <v>6</v>
      </c>
    </row>
    <row r="1126" spans="1:7" ht="11.25">
      <c r="A1126" s="40">
        <v>2263</v>
      </c>
      <c r="B1126" s="41">
        <v>31912</v>
      </c>
      <c r="C1126" s="42" t="s">
        <v>826</v>
      </c>
      <c r="D1126" s="42" t="s">
        <v>2206</v>
      </c>
      <c r="E1126" s="40" t="s">
        <v>2029</v>
      </c>
      <c r="F1126" s="43">
        <v>6.913</v>
      </c>
      <c r="G1126" s="40">
        <v>2</v>
      </c>
    </row>
    <row r="1127" spans="1:7" ht="11.25">
      <c r="A1127" s="40">
        <v>2208</v>
      </c>
      <c r="B1127" s="41">
        <v>31951</v>
      </c>
      <c r="C1127" s="42" t="s">
        <v>827</v>
      </c>
      <c r="D1127" s="42" t="s">
        <v>828</v>
      </c>
      <c r="E1127" s="40" t="s">
        <v>2053</v>
      </c>
      <c r="F1127" s="43">
        <v>6.746</v>
      </c>
      <c r="G1127" s="40">
        <v>1</v>
      </c>
    </row>
    <row r="1128" spans="1:7" ht="11.25">
      <c r="A1128" s="40">
        <v>265</v>
      </c>
      <c r="B1128" s="41">
        <v>31952</v>
      </c>
      <c r="C1128" s="42" t="s">
        <v>829</v>
      </c>
      <c r="D1128" s="42" t="s">
        <v>2364</v>
      </c>
      <c r="E1128" s="40" t="s">
        <v>2053</v>
      </c>
      <c r="F1128" s="43">
        <v>2.339</v>
      </c>
      <c r="G1128" s="40">
        <v>11</v>
      </c>
    </row>
    <row r="1129" spans="1:7" ht="11.25">
      <c r="A1129" s="40">
        <v>2778</v>
      </c>
      <c r="B1129" s="41">
        <v>31966</v>
      </c>
      <c r="C1129" s="42" t="s">
        <v>830</v>
      </c>
      <c r="D1129" s="42" t="s">
        <v>394</v>
      </c>
      <c r="E1129" s="40" t="s">
        <v>2227</v>
      </c>
      <c r="F1129" s="43">
        <v>8.647</v>
      </c>
      <c r="G1129" s="40">
        <v>2</v>
      </c>
    </row>
    <row r="1130" spans="1:7" ht="11.25">
      <c r="A1130" s="40">
        <v>1751</v>
      </c>
      <c r="B1130" s="41">
        <v>31967</v>
      </c>
      <c r="C1130" s="42" t="s">
        <v>831</v>
      </c>
      <c r="D1130" s="42" t="s">
        <v>2301</v>
      </c>
      <c r="E1130" s="40" t="s">
        <v>2227</v>
      </c>
      <c r="F1130" s="43">
        <v>5.574</v>
      </c>
      <c r="G1130" s="40">
        <v>3</v>
      </c>
    </row>
    <row r="1131" spans="1:7" ht="11.25">
      <c r="A1131" s="40">
        <v>221</v>
      </c>
      <c r="B1131" s="41">
        <v>32089</v>
      </c>
      <c r="C1131" s="42" t="s">
        <v>832</v>
      </c>
      <c r="D1131" s="42" t="s">
        <v>2408</v>
      </c>
      <c r="E1131" s="40" t="s">
        <v>2032</v>
      </c>
      <c r="F1131" s="43">
        <v>2.211</v>
      </c>
      <c r="G1131" s="40">
        <v>7</v>
      </c>
    </row>
    <row r="1132" spans="1:7" ht="11.25">
      <c r="A1132" s="40">
        <v>2794</v>
      </c>
      <c r="B1132" s="41">
        <v>32104</v>
      </c>
      <c r="C1132" s="42" t="s">
        <v>833</v>
      </c>
      <c r="D1132" s="42" t="s">
        <v>2079</v>
      </c>
      <c r="E1132" s="40" t="s">
        <v>2077</v>
      </c>
      <c r="F1132" s="43">
        <v>8.693</v>
      </c>
      <c r="G1132" s="40">
        <v>1</v>
      </c>
    </row>
    <row r="1133" spans="1:7" ht="11.25">
      <c r="A1133" s="40">
        <v>608</v>
      </c>
      <c r="B1133" s="41">
        <v>32106</v>
      </c>
      <c r="C1133" s="42" t="s">
        <v>834</v>
      </c>
      <c r="D1133" s="42" t="s">
        <v>2211</v>
      </c>
      <c r="E1133" s="40" t="s">
        <v>2032</v>
      </c>
      <c r="F1133" s="43">
        <v>3.116</v>
      </c>
      <c r="G1133" s="40">
        <v>5</v>
      </c>
    </row>
    <row r="1134" spans="1:7" ht="11.25">
      <c r="A1134" s="40">
        <v>249</v>
      </c>
      <c r="B1134" s="41">
        <v>32118</v>
      </c>
      <c r="C1134" s="42" t="s">
        <v>1945</v>
      </c>
      <c r="D1134" s="42" t="s">
        <v>2194</v>
      </c>
      <c r="E1134" s="40" t="s">
        <v>2032</v>
      </c>
      <c r="F1134" s="43">
        <v>2.296</v>
      </c>
      <c r="G1134" s="40">
        <v>9</v>
      </c>
    </row>
    <row r="1135" spans="1:7" ht="11.25">
      <c r="A1135" s="40">
        <v>496</v>
      </c>
      <c r="B1135" s="41">
        <v>32139</v>
      </c>
      <c r="C1135" s="42" t="s">
        <v>835</v>
      </c>
      <c r="D1135" s="42" t="s">
        <v>2028</v>
      </c>
      <c r="E1135" s="40" t="s">
        <v>2029</v>
      </c>
      <c r="F1135" s="43">
        <v>2.871</v>
      </c>
      <c r="G1135" s="40">
        <v>4</v>
      </c>
    </row>
    <row r="1136" spans="1:7" ht="11.25">
      <c r="A1136" s="40">
        <v>347</v>
      </c>
      <c r="B1136" s="41">
        <v>32231</v>
      </c>
      <c r="C1136" s="42" t="s">
        <v>836</v>
      </c>
      <c r="D1136" s="42" t="s">
        <v>2109</v>
      </c>
      <c r="E1136" s="40" t="s">
        <v>2077</v>
      </c>
      <c r="F1136" s="43">
        <v>2.548</v>
      </c>
      <c r="G1136" s="40">
        <v>8</v>
      </c>
    </row>
    <row r="1137" spans="1:7" ht="11.25">
      <c r="A1137" s="40">
        <v>646</v>
      </c>
      <c r="B1137" s="41">
        <v>32241</v>
      </c>
      <c r="C1137" s="42" t="s">
        <v>837</v>
      </c>
      <c r="D1137" s="42" t="s">
        <v>2147</v>
      </c>
      <c r="E1137" s="40" t="s">
        <v>2032</v>
      </c>
      <c r="F1137" s="43">
        <v>3.199</v>
      </c>
      <c r="G1137" s="40">
        <v>12</v>
      </c>
    </row>
    <row r="1138" spans="1:7" ht="11.25">
      <c r="A1138" s="40">
        <v>3739</v>
      </c>
      <c r="B1138" s="41">
        <v>32309</v>
      </c>
      <c r="C1138" s="42" t="s">
        <v>838</v>
      </c>
      <c r="D1138" s="42" t="s">
        <v>2493</v>
      </c>
      <c r="E1138" s="40" t="s">
        <v>2053</v>
      </c>
      <c r="F1138" s="43">
        <v>20.692</v>
      </c>
      <c r="G1138" s="40">
        <v>1</v>
      </c>
    </row>
    <row r="1139" spans="1:7" ht="11.25">
      <c r="A1139" s="40">
        <v>2553</v>
      </c>
      <c r="B1139" s="41">
        <v>32310</v>
      </c>
      <c r="C1139" s="42" t="s">
        <v>839</v>
      </c>
      <c r="D1139" s="42" t="s">
        <v>2493</v>
      </c>
      <c r="E1139" s="40" t="s">
        <v>2053</v>
      </c>
      <c r="F1139" s="43">
        <v>7.768</v>
      </c>
      <c r="G1139" s="40">
        <v>2</v>
      </c>
    </row>
    <row r="1140" spans="1:7" ht="11.25">
      <c r="A1140" s="40">
        <v>391</v>
      </c>
      <c r="B1140" s="41">
        <v>32379</v>
      </c>
      <c r="C1140" s="42" t="s">
        <v>840</v>
      </c>
      <c r="D1140" s="42" t="s">
        <v>2374</v>
      </c>
      <c r="E1140" s="40" t="s">
        <v>2032</v>
      </c>
      <c r="F1140" s="43">
        <v>2.639</v>
      </c>
      <c r="G1140" s="40">
        <v>9</v>
      </c>
    </row>
    <row r="1141" spans="1:7" ht="11.25">
      <c r="A1141" s="40">
        <v>743</v>
      </c>
      <c r="B1141" s="41">
        <v>32382</v>
      </c>
      <c r="C1141" s="42" t="s">
        <v>841</v>
      </c>
      <c r="D1141" s="42" t="s">
        <v>116</v>
      </c>
      <c r="E1141" s="40" t="s">
        <v>2032</v>
      </c>
      <c r="F1141" s="43">
        <v>3.37</v>
      </c>
      <c r="G1141" s="40">
        <v>6</v>
      </c>
    </row>
    <row r="1142" spans="1:7" ht="11.25">
      <c r="A1142" s="40">
        <v>1246</v>
      </c>
      <c r="B1142" s="41">
        <v>32383</v>
      </c>
      <c r="C1142" s="42" t="s">
        <v>842</v>
      </c>
      <c r="D1142" s="42" t="s">
        <v>2374</v>
      </c>
      <c r="E1142" s="40" t="s">
        <v>2032</v>
      </c>
      <c r="F1142" s="43">
        <v>4.431</v>
      </c>
      <c r="G1142" s="40">
        <v>4</v>
      </c>
    </row>
    <row r="1143" spans="1:7" ht="11.25">
      <c r="A1143" s="40">
        <v>1347</v>
      </c>
      <c r="B1143" s="41">
        <v>32405</v>
      </c>
      <c r="C1143" s="42" t="s">
        <v>843</v>
      </c>
      <c r="D1143" s="42" t="s">
        <v>844</v>
      </c>
      <c r="E1143" s="40" t="s">
        <v>2032</v>
      </c>
      <c r="F1143" s="43">
        <v>4.625</v>
      </c>
      <c r="G1143" s="40">
        <v>6</v>
      </c>
    </row>
    <row r="1144" spans="1:7" ht="11.25">
      <c r="A1144" s="40">
        <v>1910</v>
      </c>
      <c r="B1144" s="41">
        <v>32453</v>
      </c>
      <c r="C1144" s="42" t="s">
        <v>845</v>
      </c>
      <c r="D1144" s="42" t="s">
        <v>111</v>
      </c>
      <c r="E1144" s="40" t="s">
        <v>2032</v>
      </c>
      <c r="F1144" s="43">
        <v>5.993</v>
      </c>
      <c r="G1144" s="40">
        <v>1</v>
      </c>
    </row>
    <row r="1145" spans="1:7" ht="11.25">
      <c r="A1145" s="40">
        <v>2950</v>
      </c>
      <c r="B1145" s="41">
        <v>32469</v>
      </c>
      <c r="C1145" s="42" t="s">
        <v>846</v>
      </c>
      <c r="D1145" s="42" t="s">
        <v>2465</v>
      </c>
      <c r="E1145" s="40" t="s">
        <v>2466</v>
      </c>
      <c r="F1145" s="43">
        <v>9.401</v>
      </c>
      <c r="G1145" s="40">
        <v>1</v>
      </c>
    </row>
    <row r="1146" spans="1:7" ht="11.25">
      <c r="A1146" s="40">
        <v>1332</v>
      </c>
      <c r="B1146" s="41">
        <v>32470</v>
      </c>
      <c r="C1146" s="42" t="s">
        <v>847</v>
      </c>
      <c r="D1146" s="42" t="s">
        <v>2062</v>
      </c>
      <c r="E1146" s="40" t="s">
        <v>2063</v>
      </c>
      <c r="F1146" s="43">
        <v>4.589</v>
      </c>
      <c r="G1146" s="40">
        <v>5</v>
      </c>
    </row>
    <row r="1147" spans="1:7" ht="11.25">
      <c r="A1147" s="40">
        <v>247</v>
      </c>
      <c r="B1147" s="41">
        <v>32535</v>
      </c>
      <c r="C1147" s="42" t="s">
        <v>848</v>
      </c>
      <c r="D1147" s="42" t="s">
        <v>2055</v>
      </c>
      <c r="E1147" s="40" t="s">
        <v>2056</v>
      </c>
      <c r="F1147" s="43">
        <v>2.293</v>
      </c>
      <c r="G1147" s="40">
        <v>8</v>
      </c>
    </row>
    <row r="1148" spans="1:7" ht="11.25">
      <c r="A1148" s="40">
        <v>1676</v>
      </c>
      <c r="B1148" s="41">
        <v>32581</v>
      </c>
      <c r="C1148" s="42" t="s">
        <v>849</v>
      </c>
      <c r="D1148" s="42" t="s">
        <v>2028</v>
      </c>
      <c r="E1148" s="40" t="s">
        <v>2029</v>
      </c>
      <c r="F1148" s="43">
        <v>5.413</v>
      </c>
      <c r="G1148" s="40">
        <v>2</v>
      </c>
    </row>
    <row r="1149" spans="1:7" ht="11.25">
      <c r="A1149" s="40">
        <v>814</v>
      </c>
      <c r="B1149" s="41">
        <v>32615</v>
      </c>
      <c r="C1149" s="42" t="s">
        <v>850</v>
      </c>
      <c r="D1149" s="42" t="s">
        <v>2354</v>
      </c>
      <c r="E1149" s="40" t="s">
        <v>2053</v>
      </c>
      <c r="F1149" s="43">
        <v>3.531</v>
      </c>
      <c r="G1149" s="40">
        <v>8</v>
      </c>
    </row>
    <row r="1150" spans="1:7" ht="11.25">
      <c r="A1150" s="40">
        <v>2284</v>
      </c>
      <c r="B1150" s="41">
        <v>32625</v>
      </c>
      <c r="C1150" s="42" t="s">
        <v>851</v>
      </c>
      <c r="D1150" s="42" t="s">
        <v>852</v>
      </c>
      <c r="E1150" s="40" t="s">
        <v>2507</v>
      </c>
      <c r="F1150" s="43">
        <v>6.95</v>
      </c>
      <c r="G1150" s="40">
        <v>3</v>
      </c>
    </row>
    <row r="1151" spans="1:7" ht="11.25">
      <c r="A1151" s="40">
        <v>2</v>
      </c>
      <c r="B1151" s="41">
        <v>32627</v>
      </c>
      <c r="C1151" s="42" t="s">
        <v>853</v>
      </c>
      <c r="D1151" s="42" t="s">
        <v>852</v>
      </c>
      <c r="E1151" s="40" t="s">
        <v>2507</v>
      </c>
      <c r="F1151" s="43">
        <v>0.423</v>
      </c>
      <c r="G1151" s="40">
        <v>4</v>
      </c>
    </row>
    <row r="1152" spans="1:7" ht="11.25">
      <c r="A1152" s="40">
        <v>1902</v>
      </c>
      <c r="B1152" s="41">
        <v>32674</v>
      </c>
      <c r="C1152" s="42" t="s">
        <v>854</v>
      </c>
      <c r="D1152" s="42" t="s">
        <v>2347</v>
      </c>
      <c r="E1152" s="40" t="s">
        <v>2032</v>
      </c>
      <c r="F1152" s="43">
        <v>5.959</v>
      </c>
      <c r="G1152" s="40">
        <v>7</v>
      </c>
    </row>
    <row r="1153" spans="1:7" ht="11.25">
      <c r="A1153" s="40">
        <v>1469</v>
      </c>
      <c r="B1153" s="41">
        <v>32731</v>
      </c>
      <c r="C1153" s="42" t="s">
        <v>855</v>
      </c>
      <c r="D1153" s="42" t="s">
        <v>2072</v>
      </c>
      <c r="E1153" s="40" t="s">
        <v>2037</v>
      </c>
      <c r="F1153" s="43">
        <v>4.902</v>
      </c>
      <c r="G1153" s="40">
        <v>4</v>
      </c>
    </row>
    <row r="1154" spans="1:7" ht="11.25">
      <c r="A1154" s="40">
        <v>1740</v>
      </c>
      <c r="B1154" s="41">
        <v>32756</v>
      </c>
      <c r="C1154" s="42" t="s">
        <v>856</v>
      </c>
      <c r="D1154" s="42" t="s">
        <v>2055</v>
      </c>
      <c r="E1154" s="40" t="s">
        <v>2056</v>
      </c>
      <c r="F1154" s="43">
        <v>5.55</v>
      </c>
      <c r="G1154" s="40">
        <v>3</v>
      </c>
    </row>
    <row r="1155" spans="1:7" ht="11.25">
      <c r="A1155" s="40">
        <v>1619</v>
      </c>
      <c r="B1155" s="41">
        <v>32759</v>
      </c>
      <c r="C1155" s="42" t="s">
        <v>857</v>
      </c>
      <c r="D1155" s="42" t="s">
        <v>2364</v>
      </c>
      <c r="E1155" s="40" t="s">
        <v>2053</v>
      </c>
      <c r="F1155" s="43">
        <v>5.284</v>
      </c>
      <c r="G1155" s="40">
        <v>8</v>
      </c>
    </row>
    <row r="1156" spans="1:7" ht="11.25">
      <c r="A1156" s="40">
        <v>171</v>
      </c>
      <c r="B1156" s="41">
        <v>32762</v>
      </c>
      <c r="C1156" s="42" t="s">
        <v>858</v>
      </c>
      <c r="D1156" s="42" t="s">
        <v>246</v>
      </c>
      <c r="E1156" s="40" t="s">
        <v>2077</v>
      </c>
      <c r="F1156" s="43">
        <v>2.024</v>
      </c>
      <c r="G1156" s="40">
        <v>13</v>
      </c>
    </row>
    <row r="1157" spans="1:7" ht="11.25">
      <c r="A1157" s="40">
        <v>1411</v>
      </c>
      <c r="B1157" s="41">
        <v>32770</v>
      </c>
      <c r="C1157" s="42" t="s">
        <v>859</v>
      </c>
      <c r="D1157" s="42" t="s">
        <v>2408</v>
      </c>
      <c r="E1157" s="40" t="s">
        <v>2032</v>
      </c>
      <c r="F1157" s="43">
        <v>4.781</v>
      </c>
      <c r="G1157" s="40">
        <v>5</v>
      </c>
    </row>
    <row r="1158" spans="1:7" ht="11.25">
      <c r="A1158" s="40">
        <v>2609</v>
      </c>
      <c r="B1158" s="41">
        <v>32775</v>
      </c>
      <c r="C1158" s="42" t="s">
        <v>860</v>
      </c>
      <c r="D1158" s="42" t="s">
        <v>2117</v>
      </c>
      <c r="E1158" s="40" t="s">
        <v>2053</v>
      </c>
      <c r="F1158" s="43">
        <v>7.965</v>
      </c>
      <c r="G1158" s="40">
        <v>4</v>
      </c>
    </row>
    <row r="1159" spans="1:7" ht="11.25">
      <c r="A1159" s="40">
        <v>587</v>
      </c>
      <c r="B1159" s="41">
        <v>32793</v>
      </c>
      <c r="C1159" s="42" t="s">
        <v>861</v>
      </c>
      <c r="D1159" s="42" t="s">
        <v>2519</v>
      </c>
      <c r="E1159" s="40" t="s">
        <v>2125</v>
      </c>
      <c r="F1159" s="43">
        <v>3.072</v>
      </c>
      <c r="G1159" s="40">
        <v>8</v>
      </c>
    </row>
    <row r="1160" spans="1:7" ht="11.25">
      <c r="A1160" s="40">
        <v>3607</v>
      </c>
      <c r="B1160" s="41">
        <v>32800</v>
      </c>
      <c r="C1160" s="42" t="s">
        <v>862</v>
      </c>
      <c r="D1160" s="42" t="s">
        <v>863</v>
      </c>
      <c r="E1160" s="40" t="s">
        <v>2466</v>
      </c>
      <c r="F1160" s="43">
        <v>15.431</v>
      </c>
      <c r="G1160" s="40">
        <v>1</v>
      </c>
    </row>
    <row r="1161" spans="1:7" ht="11.25">
      <c r="A1161" s="40">
        <v>1303</v>
      </c>
      <c r="B1161" s="41">
        <v>32802</v>
      </c>
      <c r="C1161" s="42" t="s">
        <v>864</v>
      </c>
      <c r="D1161" s="42" t="s">
        <v>233</v>
      </c>
      <c r="E1161" s="40" t="s">
        <v>2032</v>
      </c>
      <c r="F1161" s="43">
        <v>4.536</v>
      </c>
      <c r="G1161" s="40">
        <v>8</v>
      </c>
    </row>
    <row r="1162" spans="1:7" ht="11.25">
      <c r="A1162" s="40">
        <v>582</v>
      </c>
      <c r="B1162" s="41">
        <v>32803</v>
      </c>
      <c r="C1162" s="42" t="s">
        <v>865</v>
      </c>
      <c r="D1162" s="42" t="s">
        <v>2536</v>
      </c>
      <c r="E1162" s="40" t="s">
        <v>2053</v>
      </c>
      <c r="F1162" s="43">
        <v>3.065</v>
      </c>
      <c r="G1162" s="40">
        <v>5</v>
      </c>
    </row>
    <row r="1163" spans="1:7" ht="11.25">
      <c r="A1163" s="40">
        <v>2240</v>
      </c>
      <c r="B1163" s="41">
        <v>32808</v>
      </c>
      <c r="C1163" s="42" t="s">
        <v>866</v>
      </c>
      <c r="D1163" s="42" t="s">
        <v>394</v>
      </c>
      <c r="E1163" s="40" t="s">
        <v>2227</v>
      </c>
      <c r="F1163" s="43">
        <v>6.839</v>
      </c>
      <c r="G1163" s="40">
        <v>2</v>
      </c>
    </row>
    <row r="1164" spans="1:7" ht="11.25">
      <c r="A1164" s="40">
        <v>1789</v>
      </c>
      <c r="B1164" s="41">
        <v>32810</v>
      </c>
      <c r="C1164" s="42" t="s">
        <v>867</v>
      </c>
      <c r="D1164" s="42" t="s">
        <v>2090</v>
      </c>
      <c r="E1164" s="40" t="s">
        <v>2077</v>
      </c>
      <c r="F1164" s="43">
        <v>5.661</v>
      </c>
      <c r="G1164" s="40">
        <v>3</v>
      </c>
    </row>
    <row r="1165" spans="1:7" ht="11.25">
      <c r="A1165" s="40">
        <v>2437</v>
      </c>
      <c r="B1165" s="41">
        <v>32816</v>
      </c>
      <c r="C1165" s="42" t="s">
        <v>868</v>
      </c>
      <c r="D1165" s="42" t="s">
        <v>863</v>
      </c>
      <c r="E1165" s="40" t="s">
        <v>2466</v>
      </c>
      <c r="F1165" s="43">
        <v>7.398</v>
      </c>
      <c r="G1165" s="40">
        <v>3</v>
      </c>
    </row>
    <row r="1166" spans="1:7" ht="11.25">
      <c r="A1166" s="40">
        <v>2588</v>
      </c>
      <c r="B1166" s="41">
        <v>32817</v>
      </c>
      <c r="C1166" s="42" t="s">
        <v>869</v>
      </c>
      <c r="D1166" s="42" t="s">
        <v>863</v>
      </c>
      <c r="E1166" s="40" t="s">
        <v>2466</v>
      </c>
      <c r="F1166" s="43">
        <v>7.898</v>
      </c>
      <c r="G1166" s="40">
        <v>3</v>
      </c>
    </row>
    <row r="1167" spans="1:7" ht="11.25">
      <c r="A1167" s="40">
        <v>645</v>
      </c>
      <c r="B1167" s="41">
        <v>32819</v>
      </c>
      <c r="C1167" s="42" t="s">
        <v>870</v>
      </c>
      <c r="D1167" s="42" t="s">
        <v>498</v>
      </c>
      <c r="E1167" s="40" t="s">
        <v>2125</v>
      </c>
      <c r="F1167" s="43">
        <v>3.197</v>
      </c>
      <c r="G1167" s="40">
        <v>6</v>
      </c>
    </row>
    <row r="1168" spans="1:7" ht="11.25">
      <c r="A1168" s="40">
        <v>169</v>
      </c>
      <c r="B1168" s="41">
        <v>32862</v>
      </c>
      <c r="C1168" s="42" t="s">
        <v>871</v>
      </c>
      <c r="D1168" s="42" t="s">
        <v>2147</v>
      </c>
      <c r="E1168" s="40" t="s">
        <v>2032</v>
      </c>
      <c r="F1168" s="43">
        <v>2.005</v>
      </c>
      <c r="G1168" s="40">
        <v>15</v>
      </c>
    </row>
    <row r="1169" spans="1:7" ht="11.25">
      <c r="A1169" s="40">
        <v>2990</v>
      </c>
      <c r="B1169" s="41">
        <v>32863</v>
      </c>
      <c r="C1169" s="42" t="s">
        <v>872</v>
      </c>
      <c r="D1169" s="42" t="s">
        <v>2519</v>
      </c>
      <c r="E1169" s="40" t="s">
        <v>2125</v>
      </c>
      <c r="F1169" s="43">
        <v>9.569</v>
      </c>
      <c r="G1169" s="40">
        <v>6</v>
      </c>
    </row>
    <row r="1170" spans="1:7" ht="11.25">
      <c r="A1170" s="40">
        <v>736</v>
      </c>
      <c r="B1170" s="41">
        <v>32871</v>
      </c>
      <c r="C1170" s="42" t="s">
        <v>873</v>
      </c>
      <c r="D1170" s="42" t="s">
        <v>874</v>
      </c>
      <c r="E1170" s="40" t="s">
        <v>2125</v>
      </c>
      <c r="F1170" s="43">
        <v>3.359</v>
      </c>
      <c r="G1170" s="40">
        <v>9</v>
      </c>
    </row>
    <row r="1171" spans="1:7" ht="11.25">
      <c r="A1171" s="40">
        <v>638</v>
      </c>
      <c r="B1171" s="41">
        <v>32872</v>
      </c>
      <c r="C1171" s="42" t="s">
        <v>875</v>
      </c>
      <c r="D1171" s="42" t="s">
        <v>2062</v>
      </c>
      <c r="E1171" s="40" t="s">
        <v>2063</v>
      </c>
      <c r="F1171" s="43">
        <v>3.178</v>
      </c>
      <c r="G1171" s="40">
        <v>6</v>
      </c>
    </row>
    <row r="1172" spans="1:7" ht="11.25">
      <c r="A1172" s="40">
        <v>2385</v>
      </c>
      <c r="B1172" s="41">
        <v>32894</v>
      </c>
      <c r="C1172" s="42" t="s">
        <v>876</v>
      </c>
      <c r="D1172" s="42" t="s">
        <v>877</v>
      </c>
      <c r="E1172" s="40" t="s">
        <v>2125</v>
      </c>
      <c r="F1172" s="43">
        <v>7.233</v>
      </c>
      <c r="G1172" s="40">
        <v>8</v>
      </c>
    </row>
    <row r="1173" spans="1:7" ht="11.25">
      <c r="A1173" s="40">
        <v>2979</v>
      </c>
      <c r="B1173" s="41">
        <v>32897</v>
      </c>
      <c r="C1173" s="42" t="s">
        <v>878</v>
      </c>
      <c r="D1173" s="42" t="s">
        <v>2090</v>
      </c>
      <c r="E1173" s="40" t="s">
        <v>2077</v>
      </c>
      <c r="F1173" s="43">
        <v>9.514</v>
      </c>
      <c r="G1173" s="40">
        <v>2</v>
      </c>
    </row>
    <row r="1174" spans="1:7" ht="11.25">
      <c r="A1174" s="40">
        <v>3610</v>
      </c>
      <c r="B1174" s="41">
        <v>32898</v>
      </c>
      <c r="C1174" s="42" t="s">
        <v>879</v>
      </c>
      <c r="D1174" s="42" t="s">
        <v>2203</v>
      </c>
      <c r="E1174" s="40" t="s">
        <v>2037</v>
      </c>
      <c r="F1174" s="43">
        <v>15.485</v>
      </c>
      <c r="G1174" s="40">
        <v>1</v>
      </c>
    </row>
    <row r="1175" spans="1:7" ht="11.25">
      <c r="A1175" s="40">
        <v>2790</v>
      </c>
      <c r="B1175" s="41">
        <v>32901</v>
      </c>
      <c r="C1175" s="42" t="s">
        <v>880</v>
      </c>
      <c r="D1175" s="42" t="s">
        <v>2122</v>
      </c>
      <c r="E1175" s="40" t="s">
        <v>2077</v>
      </c>
      <c r="F1175" s="43">
        <v>8.684</v>
      </c>
      <c r="G1175" s="40">
        <v>8</v>
      </c>
    </row>
    <row r="1176" spans="1:7" ht="11.25">
      <c r="A1176" s="40">
        <v>2645</v>
      </c>
      <c r="B1176" s="41">
        <v>32920</v>
      </c>
      <c r="C1176" s="42" t="s">
        <v>881</v>
      </c>
      <c r="D1176" s="42" t="s">
        <v>2028</v>
      </c>
      <c r="E1176" s="40" t="s">
        <v>2029</v>
      </c>
      <c r="F1176" s="43">
        <v>8.108</v>
      </c>
      <c r="G1176" s="40">
        <v>2</v>
      </c>
    </row>
    <row r="1177" spans="1:7" ht="11.25">
      <c r="A1177" s="40">
        <v>2463</v>
      </c>
      <c r="B1177" s="41">
        <v>32921</v>
      </c>
      <c r="C1177" s="42" t="s">
        <v>882</v>
      </c>
      <c r="D1177" s="42" t="s">
        <v>2067</v>
      </c>
      <c r="E1177" s="40" t="s">
        <v>2068</v>
      </c>
      <c r="F1177" s="43">
        <v>7.464</v>
      </c>
      <c r="G1177" s="40">
        <v>6</v>
      </c>
    </row>
    <row r="1178" spans="1:7" ht="11.25">
      <c r="A1178" s="40">
        <v>487</v>
      </c>
      <c r="B1178" s="41">
        <v>32942</v>
      </c>
      <c r="C1178" s="42" t="s">
        <v>883</v>
      </c>
      <c r="D1178" s="42" t="s">
        <v>2046</v>
      </c>
      <c r="E1178" s="40" t="s">
        <v>2032</v>
      </c>
      <c r="F1178" s="43">
        <v>2.857</v>
      </c>
      <c r="G1178" s="40">
        <v>5</v>
      </c>
    </row>
    <row r="1179" spans="1:7" ht="11.25">
      <c r="A1179" s="40">
        <v>3129</v>
      </c>
      <c r="B1179" s="41">
        <v>32946</v>
      </c>
      <c r="C1179" s="42" t="s">
        <v>884</v>
      </c>
      <c r="D1179" s="42" t="s">
        <v>2457</v>
      </c>
      <c r="E1179" s="40" t="s">
        <v>2032</v>
      </c>
      <c r="F1179" s="43">
        <v>10.333</v>
      </c>
      <c r="G1179" s="40">
        <v>1</v>
      </c>
    </row>
    <row r="1180" spans="1:7" ht="11.25">
      <c r="A1180" s="40">
        <v>2630</v>
      </c>
      <c r="B1180" s="41">
        <v>32949</v>
      </c>
      <c r="C1180" s="42" t="s">
        <v>885</v>
      </c>
      <c r="D1180" s="42" t="s">
        <v>198</v>
      </c>
      <c r="E1180" s="40" t="s">
        <v>2032</v>
      </c>
      <c r="F1180" s="43">
        <v>8.039</v>
      </c>
      <c r="G1180" s="40">
        <v>5</v>
      </c>
    </row>
    <row r="1181" spans="1:7" ht="11.25">
      <c r="A1181" s="40">
        <v>3703</v>
      </c>
      <c r="B1181" s="41">
        <v>32951</v>
      </c>
      <c r="C1181" s="42" t="s">
        <v>886</v>
      </c>
      <c r="D1181" s="42" t="s">
        <v>258</v>
      </c>
      <c r="E1181" s="40" t="s">
        <v>2077</v>
      </c>
      <c r="F1181" s="43">
        <v>18.652</v>
      </c>
      <c r="G1181" s="40">
        <v>2</v>
      </c>
    </row>
    <row r="1182" spans="1:7" ht="11.25">
      <c r="A1182" s="40">
        <v>2980</v>
      </c>
      <c r="B1182" s="41">
        <v>32959</v>
      </c>
      <c r="C1182" s="42" t="s">
        <v>887</v>
      </c>
      <c r="D1182" s="42" t="s">
        <v>2432</v>
      </c>
      <c r="E1182" s="40" t="s">
        <v>2053</v>
      </c>
      <c r="F1182" s="43">
        <v>9.525</v>
      </c>
      <c r="G1182" s="40">
        <v>4</v>
      </c>
    </row>
    <row r="1183" spans="1:7" ht="11.25">
      <c r="A1183" s="40">
        <v>617</v>
      </c>
      <c r="B1183" s="41">
        <v>32966</v>
      </c>
      <c r="C1183" s="42" t="s">
        <v>888</v>
      </c>
      <c r="D1183" s="42" t="s">
        <v>2493</v>
      </c>
      <c r="E1183" s="40" t="s">
        <v>2053</v>
      </c>
      <c r="F1183" s="43">
        <v>3.134</v>
      </c>
      <c r="G1183" s="40">
        <v>8</v>
      </c>
    </row>
    <row r="1184" spans="1:7" ht="11.25">
      <c r="A1184" s="40">
        <v>2781</v>
      </c>
      <c r="B1184" s="41">
        <v>32968</v>
      </c>
      <c r="C1184" s="42" t="s">
        <v>889</v>
      </c>
      <c r="D1184" s="42" t="s">
        <v>242</v>
      </c>
      <c r="E1184" s="40" t="s">
        <v>2032</v>
      </c>
      <c r="F1184" s="43">
        <v>8.666</v>
      </c>
      <c r="G1184" s="40">
        <v>1</v>
      </c>
    </row>
    <row r="1185" spans="1:7" ht="11.25">
      <c r="A1185" s="40">
        <v>2025</v>
      </c>
      <c r="B1185" s="41">
        <v>32972</v>
      </c>
      <c r="C1185" s="42" t="s">
        <v>890</v>
      </c>
      <c r="D1185" s="42" t="s">
        <v>2316</v>
      </c>
      <c r="E1185" s="40" t="s">
        <v>2125</v>
      </c>
      <c r="F1185" s="43">
        <v>6.287</v>
      </c>
      <c r="G1185" s="40">
        <v>3</v>
      </c>
    </row>
    <row r="1186" spans="1:7" ht="11.25">
      <c r="A1186" s="40">
        <v>48</v>
      </c>
      <c r="B1186" s="41">
        <v>32975</v>
      </c>
      <c r="C1186" s="42" t="s">
        <v>891</v>
      </c>
      <c r="D1186" s="42" t="s">
        <v>390</v>
      </c>
      <c r="E1186" s="40" t="s">
        <v>2063</v>
      </c>
      <c r="F1186" s="43">
        <v>1.406</v>
      </c>
      <c r="G1186" s="40">
        <v>13</v>
      </c>
    </row>
    <row r="1187" spans="1:7" ht="11.25">
      <c r="A1187" s="40">
        <v>153</v>
      </c>
      <c r="B1187" s="41">
        <v>32976</v>
      </c>
      <c r="C1187" s="42" t="s">
        <v>892</v>
      </c>
      <c r="D1187" s="42" t="s">
        <v>390</v>
      </c>
      <c r="E1187" s="40" t="s">
        <v>2063</v>
      </c>
      <c r="F1187" s="43">
        <v>1.939</v>
      </c>
      <c r="G1187" s="40">
        <v>14</v>
      </c>
    </row>
    <row r="1188" spans="1:7" ht="11.25">
      <c r="A1188" s="40">
        <v>2564</v>
      </c>
      <c r="B1188" s="41">
        <v>32981</v>
      </c>
      <c r="C1188" s="42" t="s">
        <v>893</v>
      </c>
      <c r="D1188" s="42" t="s">
        <v>279</v>
      </c>
      <c r="E1188" s="40" t="s">
        <v>2097</v>
      </c>
      <c r="F1188" s="43">
        <v>7.796</v>
      </c>
      <c r="G1188" s="40">
        <v>2</v>
      </c>
    </row>
    <row r="1189" spans="1:7" ht="11.25">
      <c r="A1189" s="40">
        <v>324</v>
      </c>
      <c r="B1189" s="41">
        <v>32982</v>
      </c>
      <c r="C1189" s="42" t="s">
        <v>894</v>
      </c>
      <c r="D1189" s="42" t="s">
        <v>2216</v>
      </c>
      <c r="E1189" s="40" t="s">
        <v>2097</v>
      </c>
      <c r="F1189" s="43">
        <v>2.505</v>
      </c>
      <c r="G1189" s="40">
        <v>6</v>
      </c>
    </row>
    <row r="1190" spans="1:7" ht="11.25">
      <c r="A1190" s="40">
        <v>1400</v>
      </c>
      <c r="B1190" s="41">
        <v>32996</v>
      </c>
      <c r="C1190" s="42" t="s">
        <v>895</v>
      </c>
      <c r="D1190" s="42" t="s">
        <v>817</v>
      </c>
      <c r="E1190" s="40" t="s">
        <v>2063</v>
      </c>
      <c r="F1190" s="43">
        <v>4.75</v>
      </c>
      <c r="G1190" s="40">
        <v>3</v>
      </c>
    </row>
    <row r="1191" spans="1:7" ht="11.25">
      <c r="A1191" s="40">
        <v>33</v>
      </c>
      <c r="B1191" s="41">
        <v>33011</v>
      </c>
      <c r="C1191" s="42" t="s">
        <v>896</v>
      </c>
      <c r="D1191" s="42" t="s">
        <v>158</v>
      </c>
      <c r="E1191" s="40" t="s">
        <v>2068</v>
      </c>
      <c r="F1191" s="43">
        <v>1.248</v>
      </c>
      <c r="G1191" s="40">
        <v>8</v>
      </c>
    </row>
    <row r="1192" spans="1:7" ht="11.25">
      <c r="A1192" s="40">
        <v>3148</v>
      </c>
      <c r="B1192" s="41">
        <v>33017</v>
      </c>
      <c r="C1192" s="42" t="s">
        <v>897</v>
      </c>
      <c r="D1192" s="42" t="s">
        <v>64</v>
      </c>
      <c r="E1192" s="40" t="s">
        <v>2032</v>
      </c>
      <c r="F1192" s="43">
        <v>10.411</v>
      </c>
      <c r="G1192" s="40">
        <v>1</v>
      </c>
    </row>
    <row r="1193" spans="1:7" ht="11.25">
      <c r="A1193" s="40">
        <v>2203</v>
      </c>
      <c r="B1193" s="41">
        <v>33021</v>
      </c>
      <c r="C1193" s="42" t="s">
        <v>898</v>
      </c>
      <c r="D1193" s="42" t="s">
        <v>64</v>
      </c>
      <c r="E1193" s="40" t="s">
        <v>2032</v>
      </c>
      <c r="F1193" s="43">
        <v>6.744</v>
      </c>
      <c r="G1193" s="40">
        <v>1</v>
      </c>
    </row>
    <row r="1194" spans="1:7" ht="11.25">
      <c r="A1194" s="40">
        <v>1066</v>
      </c>
      <c r="B1194" s="41">
        <v>33042</v>
      </c>
      <c r="C1194" s="42" t="s">
        <v>899</v>
      </c>
      <c r="D1194" s="42" t="s">
        <v>900</v>
      </c>
      <c r="E1194" s="40" t="s">
        <v>2037</v>
      </c>
      <c r="F1194" s="43">
        <v>4.055</v>
      </c>
      <c r="G1194" s="40">
        <v>3</v>
      </c>
    </row>
    <row r="1195" spans="1:7" ht="11.25">
      <c r="A1195" s="40">
        <v>1978</v>
      </c>
      <c r="B1195" s="41">
        <v>33046</v>
      </c>
      <c r="C1195" s="42" t="s">
        <v>901</v>
      </c>
      <c r="D1195" s="42" t="s">
        <v>2549</v>
      </c>
      <c r="E1195" s="40" t="s">
        <v>2032</v>
      </c>
      <c r="F1195" s="43">
        <v>6.14</v>
      </c>
      <c r="G1195" s="40">
        <v>4</v>
      </c>
    </row>
    <row r="1196" spans="1:7" ht="11.25">
      <c r="A1196" s="40">
        <v>612</v>
      </c>
      <c r="B1196" s="41">
        <v>33049</v>
      </c>
      <c r="C1196" s="42" t="s">
        <v>902</v>
      </c>
      <c r="D1196" s="42" t="s">
        <v>2211</v>
      </c>
      <c r="E1196" s="40" t="s">
        <v>2032</v>
      </c>
      <c r="F1196" s="43">
        <v>3.123</v>
      </c>
      <c r="G1196" s="40">
        <v>6</v>
      </c>
    </row>
    <row r="1197" spans="1:7" ht="11.25">
      <c r="A1197" s="40">
        <v>1096</v>
      </c>
      <c r="B1197" s="41">
        <v>33053</v>
      </c>
      <c r="C1197" s="42" t="s">
        <v>903</v>
      </c>
      <c r="D1197" s="42" t="s">
        <v>2211</v>
      </c>
      <c r="E1197" s="40" t="s">
        <v>2032</v>
      </c>
      <c r="F1197" s="43">
        <v>4.115</v>
      </c>
      <c r="G1197" s="40">
        <v>7</v>
      </c>
    </row>
    <row r="1198" spans="1:7" ht="11.25">
      <c r="A1198" s="40">
        <v>1336</v>
      </c>
      <c r="B1198" s="41">
        <v>33059</v>
      </c>
      <c r="C1198" s="42" t="s">
        <v>904</v>
      </c>
      <c r="D1198" s="42" t="s">
        <v>2514</v>
      </c>
      <c r="E1198" s="40" t="s">
        <v>2032</v>
      </c>
      <c r="F1198" s="43">
        <v>4.593</v>
      </c>
      <c r="G1198" s="40">
        <v>6</v>
      </c>
    </row>
    <row r="1199" spans="1:7" ht="11.25">
      <c r="A1199" s="40">
        <v>3583</v>
      </c>
      <c r="B1199" s="41">
        <v>33062</v>
      </c>
      <c r="C1199" s="42" t="s">
        <v>905</v>
      </c>
      <c r="D1199" s="42" t="s">
        <v>2226</v>
      </c>
      <c r="E1199" s="40" t="s">
        <v>2227</v>
      </c>
      <c r="F1199" s="43">
        <v>14.864</v>
      </c>
      <c r="G1199" s="40">
        <v>2</v>
      </c>
    </row>
    <row r="1200" spans="1:7" ht="11.25">
      <c r="A1200" s="40">
        <v>2832</v>
      </c>
      <c r="B1200" s="41">
        <v>33063</v>
      </c>
      <c r="C1200" s="42" t="s">
        <v>906</v>
      </c>
      <c r="D1200" s="42" t="s">
        <v>2429</v>
      </c>
      <c r="E1200" s="40" t="s">
        <v>2063</v>
      </c>
      <c r="F1200" s="43">
        <v>8.879</v>
      </c>
      <c r="G1200" s="40">
        <v>4</v>
      </c>
    </row>
    <row r="1201" spans="1:7" ht="11.25">
      <c r="A1201" s="40">
        <v>683</v>
      </c>
      <c r="B1201" s="41">
        <v>33081</v>
      </c>
      <c r="C1201" s="42" t="s">
        <v>907</v>
      </c>
      <c r="D1201" s="42" t="s">
        <v>2156</v>
      </c>
      <c r="E1201" s="40" t="s">
        <v>2037</v>
      </c>
      <c r="F1201" s="43">
        <v>3.267</v>
      </c>
      <c r="G1201" s="40">
        <v>10</v>
      </c>
    </row>
    <row r="1202" spans="1:7" ht="11.25">
      <c r="A1202" s="40">
        <v>3500</v>
      </c>
      <c r="B1202" s="41">
        <v>33086</v>
      </c>
      <c r="C1202" s="42" t="s">
        <v>908</v>
      </c>
      <c r="D1202" s="42" t="s">
        <v>2235</v>
      </c>
      <c r="E1202" s="40" t="s">
        <v>2053</v>
      </c>
      <c r="F1202" s="43">
        <v>13.634</v>
      </c>
      <c r="G1202" s="40">
        <v>1</v>
      </c>
    </row>
    <row r="1203" spans="1:7" ht="11.25">
      <c r="A1203" s="40">
        <v>257</v>
      </c>
      <c r="B1203" s="41">
        <v>33090</v>
      </c>
      <c r="C1203" s="42" t="s">
        <v>909</v>
      </c>
      <c r="D1203" s="42" t="s">
        <v>2519</v>
      </c>
      <c r="E1203" s="40" t="s">
        <v>2125</v>
      </c>
      <c r="F1203" s="43">
        <v>2.326</v>
      </c>
      <c r="G1203" s="40">
        <v>4</v>
      </c>
    </row>
    <row r="1204" spans="1:7" ht="11.25">
      <c r="A1204" s="40">
        <v>365</v>
      </c>
      <c r="B1204" s="41">
        <v>33091</v>
      </c>
      <c r="C1204" s="42" t="s">
        <v>910</v>
      </c>
      <c r="D1204" s="42" t="s">
        <v>2316</v>
      </c>
      <c r="E1204" s="40" t="s">
        <v>2125</v>
      </c>
      <c r="F1204" s="43">
        <v>2.573</v>
      </c>
      <c r="G1204" s="40">
        <v>4</v>
      </c>
    </row>
    <row r="1205" spans="1:7" ht="11.25">
      <c r="A1205" s="40">
        <v>2849</v>
      </c>
      <c r="B1205" s="41">
        <v>33101</v>
      </c>
      <c r="C1205" s="42" t="s">
        <v>911</v>
      </c>
      <c r="D1205" s="42" t="s">
        <v>414</v>
      </c>
      <c r="E1205" s="40" t="s">
        <v>2077</v>
      </c>
      <c r="F1205" s="43">
        <v>8.943</v>
      </c>
      <c r="G1205" s="40">
        <v>1</v>
      </c>
    </row>
    <row r="1206" spans="1:7" ht="11.25">
      <c r="A1206" s="40">
        <v>2413</v>
      </c>
      <c r="B1206" s="41">
        <v>33109</v>
      </c>
      <c r="C1206" s="42" t="s">
        <v>912</v>
      </c>
      <c r="D1206" s="42" t="s">
        <v>195</v>
      </c>
      <c r="E1206" s="40" t="s">
        <v>2037</v>
      </c>
      <c r="F1206" s="43">
        <v>7.314</v>
      </c>
      <c r="G1206" s="40">
        <v>5</v>
      </c>
    </row>
    <row r="1207" spans="1:7" ht="11.25">
      <c r="A1207" s="40">
        <v>3385</v>
      </c>
      <c r="B1207" s="41">
        <v>33110</v>
      </c>
      <c r="C1207" s="42" t="s">
        <v>913</v>
      </c>
      <c r="D1207" s="42" t="s">
        <v>195</v>
      </c>
      <c r="E1207" s="40" t="s">
        <v>2037</v>
      </c>
      <c r="F1207" s="43">
        <v>12.195</v>
      </c>
      <c r="G1207" s="40">
        <v>1</v>
      </c>
    </row>
    <row r="1208" spans="1:7" ht="11.25">
      <c r="A1208" s="40">
        <v>466</v>
      </c>
      <c r="B1208" s="41">
        <v>33123</v>
      </c>
      <c r="C1208" s="42" t="s">
        <v>914</v>
      </c>
      <c r="D1208" s="42" t="s">
        <v>2052</v>
      </c>
      <c r="E1208" s="40" t="s">
        <v>2053</v>
      </c>
      <c r="F1208" s="43">
        <v>2.804</v>
      </c>
      <c r="G1208" s="40">
        <v>13</v>
      </c>
    </row>
    <row r="1209" spans="1:7" ht="11.25">
      <c r="A1209" s="40">
        <v>1111</v>
      </c>
      <c r="B1209" s="41">
        <v>33125</v>
      </c>
      <c r="C1209" s="42" t="s">
        <v>915</v>
      </c>
      <c r="D1209" s="42" t="s">
        <v>2203</v>
      </c>
      <c r="E1209" s="40" t="s">
        <v>2037</v>
      </c>
      <c r="F1209" s="43">
        <v>4.134</v>
      </c>
      <c r="G1209" s="40">
        <v>6</v>
      </c>
    </row>
    <row r="1210" spans="1:7" ht="11.25">
      <c r="A1210" s="40">
        <v>725</v>
      </c>
      <c r="B1210" s="41">
        <v>33127</v>
      </c>
      <c r="C1210" s="42" t="s">
        <v>916</v>
      </c>
      <c r="D1210" s="42" t="s">
        <v>2519</v>
      </c>
      <c r="E1210" s="40" t="s">
        <v>2125</v>
      </c>
      <c r="F1210" s="43">
        <v>3.347</v>
      </c>
      <c r="G1210" s="40">
        <v>7</v>
      </c>
    </row>
    <row r="1211" spans="1:7" ht="11.25">
      <c r="A1211" s="40">
        <v>1682</v>
      </c>
      <c r="B1211" s="41">
        <v>33131</v>
      </c>
      <c r="C1211" s="42" t="s">
        <v>917</v>
      </c>
      <c r="D1211" s="42" t="s">
        <v>2249</v>
      </c>
      <c r="E1211" s="40" t="s">
        <v>2029</v>
      </c>
      <c r="F1211" s="43">
        <v>5.425</v>
      </c>
      <c r="G1211" s="40">
        <v>9</v>
      </c>
    </row>
    <row r="1212" spans="1:7" ht="11.25">
      <c r="A1212" s="40">
        <v>2769</v>
      </c>
      <c r="B1212" s="41">
        <v>33132</v>
      </c>
      <c r="C1212" s="42" t="s">
        <v>918</v>
      </c>
      <c r="D1212" s="42" t="s">
        <v>2249</v>
      </c>
      <c r="E1212" s="40" t="s">
        <v>2029</v>
      </c>
      <c r="F1212" s="43">
        <v>8.611</v>
      </c>
      <c r="G1212" s="40">
        <v>3</v>
      </c>
    </row>
    <row r="1213" spans="1:7" ht="11.25">
      <c r="A1213" s="40">
        <v>243</v>
      </c>
      <c r="B1213" s="41">
        <v>33136</v>
      </c>
      <c r="C1213" s="42" t="s">
        <v>919</v>
      </c>
      <c r="D1213" s="42" t="s">
        <v>920</v>
      </c>
      <c r="E1213" s="40" t="s">
        <v>2029</v>
      </c>
      <c r="F1213" s="43">
        <v>2.287</v>
      </c>
      <c r="G1213" s="40">
        <v>4</v>
      </c>
    </row>
    <row r="1214" spans="1:7" ht="11.25">
      <c r="A1214" s="40">
        <v>3731</v>
      </c>
      <c r="B1214" s="41">
        <v>33138</v>
      </c>
      <c r="C1214" s="42" t="s">
        <v>921</v>
      </c>
      <c r="D1214" s="42" t="s">
        <v>394</v>
      </c>
      <c r="E1214" s="40" t="s">
        <v>2227</v>
      </c>
      <c r="F1214" s="43">
        <v>20.326</v>
      </c>
      <c r="G1214" s="40">
        <v>1</v>
      </c>
    </row>
    <row r="1215" spans="1:7" ht="11.25">
      <c r="A1215" s="40">
        <v>2280</v>
      </c>
      <c r="B1215" s="41">
        <v>33139</v>
      </c>
      <c r="C1215" s="42" t="s">
        <v>922</v>
      </c>
      <c r="D1215" s="42" t="s">
        <v>394</v>
      </c>
      <c r="E1215" s="40" t="s">
        <v>2227</v>
      </c>
      <c r="F1215" s="43">
        <v>6.941</v>
      </c>
      <c r="G1215" s="40">
        <v>4</v>
      </c>
    </row>
    <row r="1216" spans="1:7" ht="11.25">
      <c r="A1216" s="40">
        <v>3153</v>
      </c>
      <c r="B1216" s="41">
        <v>33149</v>
      </c>
      <c r="C1216" s="42" t="s">
        <v>923</v>
      </c>
      <c r="D1216" s="42" t="s">
        <v>2468</v>
      </c>
      <c r="E1216" s="40" t="s">
        <v>2063</v>
      </c>
      <c r="F1216" s="43">
        <v>10.417</v>
      </c>
      <c r="G1216" s="40">
        <v>3</v>
      </c>
    </row>
    <row r="1217" spans="1:7" ht="11.25">
      <c r="A1217" s="40">
        <v>3477</v>
      </c>
      <c r="B1217" s="41">
        <v>33150</v>
      </c>
      <c r="C1217" s="42" t="s">
        <v>924</v>
      </c>
      <c r="D1217" s="42" t="s">
        <v>2468</v>
      </c>
      <c r="E1217" s="40" t="s">
        <v>2063</v>
      </c>
      <c r="F1217" s="43">
        <v>13.173</v>
      </c>
      <c r="G1217" s="40">
        <v>3</v>
      </c>
    </row>
    <row r="1218" spans="1:7" ht="11.25">
      <c r="A1218" s="40">
        <v>699</v>
      </c>
      <c r="B1218" s="41">
        <v>33151</v>
      </c>
      <c r="C1218" s="42" t="s">
        <v>925</v>
      </c>
      <c r="D1218" s="42" t="s">
        <v>2331</v>
      </c>
      <c r="E1218" s="40" t="s">
        <v>2063</v>
      </c>
      <c r="F1218" s="43">
        <v>3.301</v>
      </c>
      <c r="G1218" s="40">
        <v>10</v>
      </c>
    </row>
    <row r="1219" spans="1:7" ht="11.25">
      <c r="A1219" s="40">
        <v>1649</v>
      </c>
      <c r="B1219" s="41">
        <v>33156</v>
      </c>
      <c r="C1219" s="42" t="s">
        <v>926</v>
      </c>
      <c r="D1219" s="42" t="s">
        <v>672</v>
      </c>
      <c r="E1219" s="40" t="s">
        <v>2077</v>
      </c>
      <c r="F1219" s="43">
        <v>5.348</v>
      </c>
      <c r="G1219" s="40">
        <v>5</v>
      </c>
    </row>
    <row r="1220" spans="1:7" ht="11.25">
      <c r="A1220" s="40">
        <v>1831</v>
      </c>
      <c r="B1220" s="41">
        <v>33157</v>
      </c>
      <c r="C1220" s="42" t="s">
        <v>927</v>
      </c>
      <c r="D1220" s="42" t="s">
        <v>672</v>
      </c>
      <c r="E1220" s="40" t="s">
        <v>2077</v>
      </c>
      <c r="F1220" s="43">
        <v>5.756</v>
      </c>
      <c r="G1220" s="40">
        <v>2</v>
      </c>
    </row>
    <row r="1221" spans="1:7" ht="11.25">
      <c r="A1221" s="40">
        <v>1622</v>
      </c>
      <c r="B1221" s="41">
        <v>33165</v>
      </c>
      <c r="C1221" s="42" t="s">
        <v>928</v>
      </c>
      <c r="D1221" s="42" t="s">
        <v>186</v>
      </c>
      <c r="E1221" s="40" t="s">
        <v>2032</v>
      </c>
      <c r="F1221" s="43">
        <v>5.286</v>
      </c>
      <c r="G1221" s="40">
        <v>10</v>
      </c>
    </row>
    <row r="1222" spans="1:7" ht="11.25">
      <c r="A1222" s="40">
        <v>2356</v>
      </c>
      <c r="B1222" s="41">
        <v>33166</v>
      </c>
      <c r="C1222" s="42" t="s">
        <v>929</v>
      </c>
      <c r="D1222" s="42" t="s">
        <v>186</v>
      </c>
      <c r="E1222" s="40" t="s">
        <v>2032</v>
      </c>
      <c r="F1222" s="43">
        <v>7.157</v>
      </c>
      <c r="G1222" s="40">
        <v>3</v>
      </c>
    </row>
    <row r="1223" spans="1:7" ht="11.25">
      <c r="A1223" s="40">
        <v>3715</v>
      </c>
      <c r="B1223" s="41">
        <v>33172</v>
      </c>
      <c r="C1223" s="42" t="s">
        <v>930</v>
      </c>
      <c r="D1223" s="42" t="s">
        <v>863</v>
      </c>
      <c r="E1223" s="40" t="s">
        <v>2466</v>
      </c>
      <c r="F1223" s="43">
        <v>19.16</v>
      </c>
      <c r="G1223" s="40">
        <v>4</v>
      </c>
    </row>
    <row r="1224" spans="1:7" ht="11.25">
      <c r="A1224" s="40">
        <v>1337</v>
      </c>
      <c r="B1224" s="41">
        <v>33176</v>
      </c>
      <c r="C1224" s="42" t="s">
        <v>931</v>
      </c>
      <c r="D1224" s="42" t="s">
        <v>863</v>
      </c>
      <c r="E1224" s="40" t="s">
        <v>2466</v>
      </c>
      <c r="F1224" s="43">
        <v>4.597</v>
      </c>
      <c r="G1224" s="40">
        <v>4</v>
      </c>
    </row>
    <row r="1225" spans="1:7" ht="11.25">
      <c r="A1225" s="40">
        <v>3478</v>
      </c>
      <c r="B1225" s="41">
        <v>33177</v>
      </c>
      <c r="C1225" s="42" t="s">
        <v>932</v>
      </c>
      <c r="D1225" s="42" t="s">
        <v>863</v>
      </c>
      <c r="E1225" s="40" t="s">
        <v>2466</v>
      </c>
      <c r="F1225" s="43">
        <v>13.221</v>
      </c>
      <c r="G1225" s="40">
        <v>2</v>
      </c>
    </row>
    <row r="1226" spans="1:7" ht="11.25">
      <c r="A1226" s="40">
        <v>1105</v>
      </c>
      <c r="B1226" s="41">
        <v>33184</v>
      </c>
      <c r="C1226" s="42" t="s">
        <v>933</v>
      </c>
      <c r="D1226" s="42" t="s">
        <v>423</v>
      </c>
      <c r="E1226" s="40" t="s">
        <v>2068</v>
      </c>
      <c r="F1226" s="43">
        <v>4.131</v>
      </c>
      <c r="G1226" s="40">
        <v>5</v>
      </c>
    </row>
    <row r="1227" spans="1:7" ht="11.25">
      <c r="A1227" s="40">
        <v>3129</v>
      </c>
      <c r="B1227" s="41">
        <v>33185</v>
      </c>
      <c r="C1227" s="42" t="s">
        <v>934</v>
      </c>
      <c r="D1227" s="42" t="s">
        <v>2425</v>
      </c>
      <c r="E1227" s="40" t="s">
        <v>2125</v>
      </c>
      <c r="F1227" s="43">
        <v>10.333</v>
      </c>
      <c r="G1227" s="40">
        <v>5</v>
      </c>
    </row>
    <row r="1228" spans="1:7" ht="11.25">
      <c r="A1228" s="40">
        <v>535</v>
      </c>
      <c r="B1228" s="41">
        <v>33187</v>
      </c>
      <c r="C1228" s="42" t="s">
        <v>935</v>
      </c>
      <c r="D1228" s="42" t="s">
        <v>2156</v>
      </c>
      <c r="E1228" s="40" t="s">
        <v>2037</v>
      </c>
      <c r="F1228" s="43">
        <v>2.969</v>
      </c>
      <c r="G1228" s="40">
        <v>3</v>
      </c>
    </row>
    <row r="1229" spans="1:7" ht="11.25">
      <c r="A1229" s="40">
        <v>603</v>
      </c>
      <c r="B1229" s="41">
        <v>33191</v>
      </c>
      <c r="C1229" s="42" t="s">
        <v>936</v>
      </c>
      <c r="D1229" s="42" t="s">
        <v>2046</v>
      </c>
      <c r="E1229" s="40" t="s">
        <v>2032</v>
      </c>
      <c r="F1229" s="43">
        <v>3.11</v>
      </c>
      <c r="G1229" s="40">
        <v>7</v>
      </c>
    </row>
    <row r="1230" spans="1:7" ht="11.25">
      <c r="A1230" s="40">
        <v>567</v>
      </c>
      <c r="B1230" s="41">
        <v>33192</v>
      </c>
      <c r="C1230" s="42" t="s">
        <v>937</v>
      </c>
      <c r="D1230" s="42" t="s">
        <v>2197</v>
      </c>
      <c r="E1230" s="40" t="s">
        <v>2032</v>
      </c>
      <c r="F1230" s="43">
        <v>3.033</v>
      </c>
      <c r="G1230" s="40">
        <v>6</v>
      </c>
    </row>
    <row r="1231" spans="1:7" ht="11.25">
      <c r="A1231" s="40">
        <v>2407</v>
      </c>
      <c r="B1231" s="41">
        <v>33310</v>
      </c>
      <c r="C1231" s="42" t="s">
        <v>938</v>
      </c>
      <c r="D1231" s="42" t="s">
        <v>459</v>
      </c>
      <c r="E1231" s="40" t="s">
        <v>2053</v>
      </c>
      <c r="F1231" s="43">
        <v>7.299</v>
      </c>
      <c r="G1231" s="40">
        <v>4</v>
      </c>
    </row>
    <row r="1232" spans="1:7" ht="11.25">
      <c r="A1232" s="40">
        <v>1850</v>
      </c>
      <c r="B1232" s="41">
        <v>33311</v>
      </c>
      <c r="C1232" s="42" t="s">
        <v>939</v>
      </c>
      <c r="D1232" s="42" t="s">
        <v>2090</v>
      </c>
      <c r="E1232" s="40" t="s">
        <v>2077</v>
      </c>
      <c r="F1232" s="43">
        <v>5.807</v>
      </c>
      <c r="G1232" s="40">
        <v>6</v>
      </c>
    </row>
    <row r="1233" spans="1:7" ht="11.25">
      <c r="A1233" s="40">
        <v>3417</v>
      </c>
      <c r="B1233" s="41">
        <v>33312</v>
      </c>
      <c r="C1233" s="42" t="s">
        <v>940</v>
      </c>
      <c r="D1233" s="42" t="s">
        <v>2090</v>
      </c>
      <c r="E1233" s="40" t="s">
        <v>2077</v>
      </c>
      <c r="F1233" s="43">
        <v>12.443</v>
      </c>
      <c r="G1233" s="40">
        <v>1</v>
      </c>
    </row>
    <row r="1234" spans="1:7" ht="11.25">
      <c r="A1234" s="40">
        <v>582</v>
      </c>
      <c r="B1234" s="41">
        <v>33330</v>
      </c>
      <c r="C1234" s="42" t="s">
        <v>941</v>
      </c>
      <c r="D1234" s="42" t="s">
        <v>2529</v>
      </c>
      <c r="E1234" s="40" t="s">
        <v>2037</v>
      </c>
      <c r="F1234" s="43">
        <v>3.065</v>
      </c>
      <c r="G1234" s="40">
        <v>4</v>
      </c>
    </row>
    <row r="1235" spans="1:7" ht="11.25">
      <c r="A1235" s="40">
        <v>498</v>
      </c>
      <c r="B1235" s="41">
        <v>33331</v>
      </c>
      <c r="C1235" s="42" t="s">
        <v>942</v>
      </c>
      <c r="D1235" s="42" t="s">
        <v>2354</v>
      </c>
      <c r="E1235" s="40" t="s">
        <v>2053</v>
      </c>
      <c r="F1235" s="43">
        <v>2.875</v>
      </c>
      <c r="G1235" s="40">
        <v>7</v>
      </c>
    </row>
    <row r="1236" spans="1:7" ht="11.25">
      <c r="A1236" s="40">
        <v>2290</v>
      </c>
      <c r="B1236" s="41">
        <v>33336</v>
      </c>
      <c r="C1236" s="42" t="s">
        <v>943</v>
      </c>
      <c r="D1236" s="42" t="s">
        <v>246</v>
      </c>
      <c r="E1236" s="40" t="s">
        <v>2077</v>
      </c>
      <c r="F1236" s="43">
        <v>6.965</v>
      </c>
      <c r="G1236" s="40">
        <v>3</v>
      </c>
    </row>
    <row r="1237" spans="1:7" ht="11.25">
      <c r="A1237" s="40">
        <v>535</v>
      </c>
      <c r="B1237" s="41">
        <v>33337</v>
      </c>
      <c r="C1237" s="42" t="s">
        <v>944</v>
      </c>
      <c r="D1237" s="42" t="s">
        <v>246</v>
      </c>
      <c r="E1237" s="40" t="s">
        <v>2077</v>
      </c>
      <c r="F1237" s="43">
        <v>2.969</v>
      </c>
      <c r="G1237" s="40">
        <v>11</v>
      </c>
    </row>
    <row r="1238" spans="1:7" ht="11.25">
      <c r="A1238" s="40">
        <v>1136</v>
      </c>
      <c r="B1238" s="41">
        <v>33338</v>
      </c>
      <c r="C1238" s="42" t="s">
        <v>945</v>
      </c>
      <c r="D1238" s="42" t="s">
        <v>246</v>
      </c>
      <c r="E1238" s="40" t="s">
        <v>2077</v>
      </c>
      <c r="F1238" s="43">
        <v>4.202</v>
      </c>
      <c r="G1238" s="40">
        <v>6</v>
      </c>
    </row>
    <row r="1239" spans="1:7" ht="11.25">
      <c r="A1239" s="40">
        <v>2004</v>
      </c>
      <c r="B1239" s="41">
        <v>33339</v>
      </c>
      <c r="C1239" s="42" t="s">
        <v>946</v>
      </c>
      <c r="D1239" s="42" t="s">
        <v>2286</v>
      </c>
      <c r="E1239" s="40" t="s">
        <v>2037</v>
      </c>
      <c r="F1239" s="43">
        <v>6.231</v>
      </c>
      <c r="G1239" s="40">
        <v>2</v>
      </c>
    </row>
    <row r="1240" spans="1:7" ht="11.25">
      <c r="A1240" s="40">
        <v>3293</v>
      </c>
      <c r="B1240" s="41">
        <v>33345</v>
      </c>
      <c r="C1240" s="42" t="s">
        <v>947</v>
      </c>
      <c r="D1240" s="42" t="s">
        <v>731</v>
      </c>
      <c r="E1240" s="40" t="s">
        <v>2053</v>
      </c>
      <c r="F1240" s="43">
        <v>11.309</v>
      </c>
      <c r="G1240" s="40">
        <v>2</v>
      </c>
    </row>
    <row r="1241" spans="1:7" ht="11.25">
      <c r="A1241" s="40">
        <v>3525</v>
      </c>
      <c r="B1241" s="41">
        <v>33346</v>
      </c>
      <c r="C1241" s="42" t="s">
        <v>3530</v>
      </c>
      <c r="D1241" s="42" t="s">
        <v>731</v>
      </c>
      <c r="E1241" s="40" t="s">
        <v>2053</v>
      </c>
      <c r="F1241" s="43">
        <v>14.006</v>
      </c>
      <c r="G1241" s="40">
        <v>3</v>
      </c>
    </row>
    <row r="1242" spans="1:7" ht="11.25">
      <c r="A1242" s="40">
        <v>721</v>
      </c>
      <c r="B1242" s="41">
        <v>33349</v>
      </c>
      <c r="C1242" s="42" t="s">
        <v>3531</v>
      </c>
      <c r="D1242" s="42" t="s">
        <v>2361</v>
      </c>
      <c r="E1242" s="40" t="s">
        <v>2125</v>
      </c>
      <c r="F1242" s="43">
        <v>3.342</v>
      </c>
      <c r="G1242" s="40">
        <v>11</v>
      </c>
    </row>
    <row r="1243" spans="1:7" ht="11.25">
      <c r="A1243" s="40">
        <v>3171</v>
      </c>
      <c r="B1243" s="41">
        <v>33352</v>
      </c>
      <c r="C1243" s="42" t="s">
        <v>3532</v>
      </c>
      <c r="D1243" s="42" t="s">
        <v>2117</v>
      </c>
      <c r="E1243" s="40" t="s">
        <v>2053</v>
      </c>
      <c r="F1243" s="43">
        <v>10.52</v>
      </c>
      <c r="G1243" s="40">
        <v>4</v>
      </c>
    </row>
    <row r="1244" spans="1:7" ht="11.25">
      <c r="A1244" s="40">
        <v>25</v>
      </c>
      <c r="B1244" s="41">
        <v>33361</v>
      </c>
      <c r="C1244" s="42" t="s">
        <v>3533</v>
      </c>
      <c r="D1244" s="42" t="s">
        <v>2194</v>
      </c>
      <c r="E1244" s="40" t="s">
        <v>2032</v>
      </c>
      <c r="F1244" s="43">
        <v>1.178</v>
      </c>
      <c r="G1244" s="40">
        <v>4</v>
      </c>
    </row>
    <row r="1245" spans="1:7" ht="11.25">
      <c r="A1245" s="40">
        <v>1805</v>
      </c>
      <c r="B1245" s="41">
        <v>33367</v>
      </c>
      <c r="C1245" s="42" t="s">
        <v>3534</v>
      </c>
      <c r="D1245" s="42" t="s">
        <v>2107</v>
      </c>
      <c r="E1245" s="40" t="s">
        <v>2077</v>
      </c>
      <c r="F1245" s="43">
        <v>5.693</v>
      </c>
      <c r="G1245" s="40">
        <v>1</v>
      </c>
    </row>
    <row r="1246" spans="1:7" ht="11.25">
      <c r="A1246" s="40">
        <v>2592</v>
      </c>
      <c r="B1246" s="41">
        <v>33369</v>
      </c>
      <c r="C1246" s="42" t="s">
        <v>3535</v>
      </c>
      <c r="D1246" s="42" t="s">
        <v>2074</v>
      </c>
      <c r="E1246" s="40" t="s">
        <v>2032</v>
      </c>
      <c r="F1246" s="43">
        <v>7.908</v>
      </c>
      <c r="G1246" s="40">
        <v>6</v>
      </c>
    </row>
    <row r="1247" spans="1:7" ht="11.25">
      <c r="A1247" s="40">
        <v>3333</v>
      </c>
      <c r="B1247" s="41">
        <v>33385</v>
      </c>
      <c r="C1247" s="42" t="s">
        <v>3536</v>
      </c>
      <c r="D1247" s="42" t="s">
        <v>3537</v>
      </c>
      <c r="E1247" s="40" t="s">
        <v>2063</v>
      </c>
      <c r="F1247" s="43">
        <v>11.621</v>
      </c>
      <c r="G1247" s="40">
        <v>8</v>
      </c>
    </row>
    <row r="1248" spans="1:7" ht="11.25">
      <c r="A1248" s="40">
        <v>3516</v>
      </c>
      <c r="B1248" s="41">
        <v>33386</v>
      </c>
      <c r="C1248" s="42" t="s">
        <v>3538</v>
      </c>
      <c r="D1248" s="42" t="s">
        <v>3537</v>
      </c>
      <c r="E1248" s="40" t="s">
        <v>2063</v>
      </c>
      <c r="F1248" s="43">
        <v>13.838</v>
      </c>
      <c r="G1248" s="40">
        <v>2</v>
      </c>
    </row>
    <row r="1249" spans="1:7" ht="11.25">
      <c r="A1249" s="40">
        <v>2111</v>
      </c>
      <c r="B1249" s="41">
        <v>33393</v>
      </c>
      <c r="C1249" s="42" t="s">
        <v>3539</v>
      </c>
      <c r="D1249" s="42" t="s">
        <v>2199</v>
      </c>
      <c r="E1249" s="40" t="s">
        <v>2063</v>
      </c>
      <c r="F1249" s="43">
        <v>6.496</v>
      </c>
      <c r="G1249" s="40">
        <v>5</v>
      </c>
    </row>
    <row r="1250" spans="1:7" ht="11.25">
      <c r="A1250" s="40">
        <v>2926</v>
      </c>
      <c r="B1250" s="41">
        <v>33394</v>
      </c>
      <c r="C1250" s="42" t="s">
        <v>3540</v>
      </c>
      <c r="D1250" s="42" t="s">
        <v>195</v>
      </c>
      <c r="E1250" s="40" t="s">
        <v>2037</v>
      </c>
      <c r="F1250" s="43">
        <v>9.288</v>
      </c>
      <c r="G1250" s="40">
        <v>4</v>
      </c>
    </row>
    <row r="1251" spans="1:7" ht="11.25">
      <c r="A1251" s="40">
        <v>3129</v>
      </c>
      <c r="B1251" s="41">
        <v>33395</v>
      </c>
      <c r="C1251" s="42" t="s">
        <v>3541</v>
      </c>
      <c r="D1251" s="42" t="s">
        <v>618</v>
      </c>
      <c r="E1251" s="40" t="s">
        <v>2032</v>
      </c>
      <c r="F1251" s="43">
        <v>10.333</v>
      </c>
      <c r="G1251" s="40">
        <v>1</v>
      </c>
    </row>
    <row r="1252" spans="1:7" ht="11.25">
      <c r="A1252" s="40">
        <v>2909</v>
      </c>
      <c r="B1252" s="41">
        <v>33398</v>
      </c>
      <c r="C1252" s="42" t="s">
        <v>3542</v>
      </c>
      <c r="D1252" s="42" t="s">
        <v>158</v>
      </c>
      <c r="E1252" s="40" t="s">
        <v>2068</v>
      </c>
      <c r="F1252" s="43">
        <v>9.203</v>
      </c>
      <c r="G1252" s="40">
        <v>5</v>
      </c>
    </row>
    <row r="1253" spans="1:7" ht="11.25">
      <c r="A1253" s="40">
        <v>518</v>
      </c>
      <c r="B1253" s="41">
        <v>33405</v>
      </c>
      <c r="C1253" s="42" t="s">
        <v>3543</v>
      </c>
      <c r="D1253" s="42" t="s">
        <v>2041</v>
      </c>
      <c r="E1253" s="40" t="s">
        <v>2029</v>
      </c>
      <c r="F1253" s="43">
        <v>2.923</v>
      </c>
      <c r="G1253" s="40">
        <v>9</v>
      </c>
    </row>
    <row r="1254" spans="1:7" ht="11.25">
      <c r="A1254" s="40">
        <v>417</v>
      </c>
      <c r="B1254" s="41">
        <v>33416</v>
      </c>
      <c r="C1254" s="42" t="s">
        <v>3544</v>
      </c>
      <c r="D1254" s="42" t="s">
        <v>2041</v>
      </c>
      <c r="E1254" s="40" t="s">
        <v>2029</v>
      </c>
      <c r="F1254" s="43">
        <v>2.704</v>
      </c>
      <c r="G1254" s="40">
        <v>6</v>
      </c>
    </row>
    <row r="1255" spans="1:7" ht="11.25">
      <c r="A1255" s="40">
        <v>2492</v>
      </c>
      <c r="B1255" s="41">
        <v>33420</v>
      </c>
      <c r="C1255" s="42" t="s">
        <v>3545</v>
      </c>
      <c r="D1255" s="42" t="s">
        <v>2425</v>
      </c>
      <c r="E1255" s="40" t="s">
        <v>2125</v>
      </c>
      <c r="F1255" s="43">
        <v>7.547</v>
      </c>
      <c r="G1255" s="40">
        <v>5</v>
      </c>
    </row>
    <row r="1256" spans="1:7" ht="11.25">
      <c r="A1256" s="40">
        <v>3186</v>
      </c>
      <c r="B1256" s="41">
        <v>33421</v>
      </c>
      <c r="C1256" s="42" t="s">
        <v>3546</v>
      </c>
      <c r="D1256" s="42" t="s">
        <v>2194</v>
      </c>
      <c r="E1256" s="40" t="s">
        <v>2032</v>
      </c>
      <c r="F1256" s="43">
        <v>10.598</v>
      </c>
      <c r="G1256" s="40">
        <v>6</v>
      </c>
    </row>
    <row r="1257" spans="1:7" ht="11.25">
      <c r="A1257" s="40">
        <v>2781</v>
      </c>
      <c r="B1257" s="41">
        <v>33423</v>
      </c>
      <c r="C1257" s="42" t="s">
        <v>3547</v>
      </c>
      <c r="D1257" s="42" t="s">
        <v>564</v>
      </c>
      <c r="E1257" s="40" t="s">
        <v>2032</v>
      </c>
      <c r="F1257" s="43">
        <v>8.666</v>
      </c>
      <c r="G1257" s="40">
        <v>1</v>
      </c>
    </row>
    <row r="1258" spans="1:7" ht="11.25">
      <c r="A1258" s="40">
        <v>3368</v>
      </c>
      <c r="B1258" s="41">
        <v>33424</v>
      </c>
      <c r="C1258" s="42" t="s">
        <v>3548</v>
      </c>
      <c r="D1258" s="42" t="s">
        <v>564</v>
      </c>
      <c r="E1258" s="40" t="s">
        <v>2032</v>
      </c>
      <c r="F1258" s="43">
        <v>12</v>
      </c>
      <c r="G1258" s="40">
        <v>1</v>
      </c>
    </row>
    <row r="1259" spans="1:7" ht="11.25">
      <c r="A1259" s="40">
        <v>3239</v>
      </c>
      <c r="B1259" s="41">
        <v>33426</v>
      </c>
      <c r="C1259" s="42" t="s">
        <v>3549</v>
      </c>
      <c r="D1259" s="42" t="s">
        <v>3550</v>
      </c>
      <c r="E1259" s="40" t="s">
        <v>2507</v>
      </c>
      <c r="F1259" s="43">
        <v>10.987</v>
      </c>
      <c r="G1259" s="40">
        <v>4</v>
      </c>
    </row>
    <row r="1260" spans="1:7" ht="11.25">
      <c r="A1260" s="40">
        <v>1275</v>
      </c>
      <c r="B1260" s="41">
        <v>33427</v>
      </c>
      <c r="C1260" s="42" t="s">
        <v>3551</v>
      </c>
      <c r="D1260" s="42" t="s">
        <v>3550</v>
      </c>
      <c r="E1260" s="40" t="s">
        <v>2507</v>
      </c>
      <c r="F1260" s="43">
        <v>4.487</v>
      </c>
      <c r="G1260" s="40">
        <v>4</v>
      </c>
    </row>
    <row r="1261" spans="1:7" ht="11.25">
      <c r="A1261" s="40">
        <v>2469</v>
      </c>
      <c r="B1261" s="41">
        <v>33429</v>
      </c>
      <c r="C1261" s="42" t="s">
        <v>3552</v>
      </c>
      <c r="D1261" s="42" t="s">
        <v>3550</v>
      </c>
      <c r="E1261" s="40" t="s">
        <v>2507</v>
      </c>
      <c r="F1261" s="43">
        <v>7.487</v>
      </c>
      <c r="G1261" s="40">
        <v>4</v>
      </c>
    </row>
    <row r="1262" spans="1:7" ht="11.25">
      <c r="A1262" s="40">
        <v>2772</v>
      </c>
      <c r="B1262" s="41">
        <v>33433</v>
      </c>
      <c r="C1262" s="42" t="s">
        <v>3553</v>
      </c>
      <c r="D1262" s="42" t="s">
        <v>2397</v>
      </c>
      <c r="E1262" s="40" t="s">
        <v>2053</v>
      </c>
      <c r="F1262" s="43">
        <v>8.622</v>
      </c>
      <c r="G1262" s="40">
        <v>1</v>
      </c>
    </row>
    <row r="1263" spans="1:7" ht="11.25">
      <c r="A1263" s="40">
        <v>1872</v>
      </c>
      <c r="B1263" s="41">
        <v>33434</v>
      </c>
      <c r="C1263" s="42" t="s">
        <v>3554</v>
      </c>
      <c r="D1263" s="42" t="s">
        <v>2400</v>
      </c>
      <c r="E1263" s="40" t="s">
        <v>2029</v>
      </c>
      <c r="F1263" s="43">
        <v>5.884</v>
      </c>
      <c r="G1263" s="40">
        <v>5</v>
      </c>
    </row>
    <row r="1264" spans="1:7" ht="11.25">
      <c r="A1264" s="40">
        <v>2964</v>
      </c>
      <c r="B1264" s="41">
        <v>33441</v>
      </c>
      <c r="C1264" s="42" t="s">
        <v>3555</v>
      </c>
      <c r="D1264" s="42" t="s">
        <v>2096</v>
      </c>
      <c r="E1264" s="40" t="s">
        <v>2097</v>
      </c>
      <c r="F1264" s="43">
        <v>9.436</v>
      </c>
      <c r="G1264" s="40">
        <v>1</v>
      </c>
    </row>
    <row r="1265" spans="1:7" ht="11.25">
      <c r="A1265" s="40">
        <v>952</v>
      </c>
      <c r="B1265" s="41">
        <v>33442</v>
      </c>
      <c r="C1265" s="42" t="s">
        <v>1995</v>
      </c>
      <c r="D1265" s="42" t="s">
        <v>464</v>
      </c>
      <c r="E1265" s="40" t="s">
        <v>2097</v>
      </c>
      <c r="F1265" s="43">
        <v>3.81</v>
      </c>
      <c r="G1265" s="40">
        <v>11</v>
      </c>
    </row>
    <row r="1266" spans="1:7" ht="11.25">
      <c r="A1266" s="40">
        <v>2452</v>
      </c>
      <c r="B1266" s="41">
        <v>33444</v>
      </c>
      <c r="C1266" s="42" t="s">
        <v>3556</v>
      </c>
      <c r="D1266" s="42" t="s">
        <v>2096</v>
      </c>
      <c r="E1266" s="40" t="s">
        <v>2097</v>
      </c>
      <c r="F1266" s="43">
        <v>7.428</v>
      </c>
      <c r="G1266" s="40">
        <v>6</v>
      </c>
    </row>
    <row r="1267" spans="1:7" ht="11.25">
      <c r="A1267" s="40">
        <v>2003</v>
      </c>
      <c r="B1267" s="41">
        <v>33445</v>
      </c>
      <c r="C1267" s="42" t="s">
        <v>3557</v>
      </c>
      <c r="D1267" s="42" t="s">
        <v>2096</v>
      </c>
      <c r="E1267" s="40" t="s">
        <v>2097</v>
      </c>
      <c r="F1267" s="43">
        <v>6.226</v>
      </c>
      <c r="G1267" s="40">
        <v>3</v>
      </c>
    </row>
    <row r="1268" spans="1:7" ht="11.25">
      <c r="A1268" s="40">
        <v>2469</v>
      </c>
      <c r="B1268" s="41">
        <v>33446</v>
      </c>
      <c r="C1268" s="42" t="s">
        <v>3558</v>
      </c>
      <c r="D1268" s="42" t="s">
        <v>2194</v>
      </c>
      <c r="E1268" s="40" t="s">
        <v>2032</v>
      </c>
      <c r="F1268" s="43">
        <v>7.487</v>
      </c>
      <c r="G1268" s="40">
        <v>6</v>
      </c>
    </row>
    <row r="1269" spans="1:7" ht="11.25">
      <c r="A1269" s="40">
        <v>2591</v>
      </c>
      <c r="B1269" s="41">
        <v>33457</v>
      </c>
      <c r="C1269" s="42" t="s">
        <v>3559</v>
      </c>
      <c r="D1269" s="42" t="s">
        <v>2197</v>
      </c>
      <c r="E1269" s="40" t="s">
        <v>2032</v>
      </c>
      <c r="F1269" s="43">
        <v>7.906</v>
      </c>
      <c r="G1269" s="40">
        <v>5</v>
      </c>
    </row>
    <row r="1270" spans="1:7" ht="11.25">
      <c r="A1270" s="40">
        <v>2840</v>
      </c>
      <c r="B1270" s="41">
        <v>33459</v>
      </c>
      <c r="C1270" s="42" t="s">
        <v>3560</v>
      </c>
      <c r="D1270" s="42" t="s">
        <v>2197</v>
      </c>
      <c r="E1270" s="40" t="s">
        <v>2032</v>
      </c>
      <c r="F1270" s="43">
        <v>8.906</v>
      </c>
      <c r="G1270" s="40">
        <v>1</v>
      </c>
    </row>
    <row r="1271" spans="1:7" ht="11.25">
      <c r="A1271" s="40">
        <v>3137</v>
      </c>
      <c r="B1271" s="41">
        <v>33460</v>
      </c>
      <c r="C1271" s="42" t="s">
        <v>3561</v>
      </c>
      <c r="D1271" s="42" t="s">
        <v>2107</v>
      </c>
      <c r="E1271" s="40" t="s">
        <v>2077</v>
      </c>
      <c r="F1271" s="43">
        <v>10.354</v>
      </c>
      <c r="G1271" s="40">
        <v>4</v>
      </c>
    </row>
    <row r="1272" spans="1:7" ht="11.25">
      <c r="A1272" s="40">
        <v>2538</v>
      </c>
      <c r="B1272" s="41">
        <v>33461</v>
      </c>
      <c r="C1272" s="42" t="s">
        <v>3562</v>
      </c>
      <c r="D1272" s="42" t="s">
        <v>2107</v>
      </c>
      <c r="E1272" s="40" t="s">
        <v>2077</v>
      </c>
      <c r="F1272" s="43">
        <v>7.693</v>
      </c>
      <c r="G1272" s="40">
        <v>1</v>
      </c>
    </row>
    <row r="1273" spans="1:7" ht="11.25">
      <c r="A1273" s="40">
        <v>1578</v>
      </c>
      <c r="B1273" s="41">
        <v>33462</v>
      </c>
      <c r="C1273" s="42" t="s">
        <v>3563</v>
      </c>
      <c r="D1273" s="42" t="s">
        <v>2107</v>
      </c>
      <c r="E1273" s="40" t="s">
        <v>2077</v>
      </c>
      <c r="F1273" s="43">
        <v>5.189</v>
      </c>
      <c r="G1273" s="40">
        <v>2</v>
      </c>
    </row>
    <row r="1274" spans="1:7" ht="11.25">
      <c r="A1274" s="40">
        <v>2822</v>
      </c>
      <c r="B1274" s="41">
        <v>33470</v>
      </c>
      <c r="C1274" s="42" t="s">
        <v>3564</v>
      </c>
      <c r="D1274" s="42" t="s">
        <v>2493</v>
      </c>
      <c r="E1274" s="40" t="s">
        <v>2053</v>
      </c>
      <c r="F1274" s="43">
        <v>8.834</v>
      </c>
      <c r="G1274" s="40">
        <v>9</v>
      </c>
    </row>
    <row r="1275" spans="1:7" ht="11.25">
      <c r="A1275" s="40">
        <v>2383</v>
      </c>
      <c r="B1275" s="41">
        <v>33471</v>
      </c>
      <c r="C1275" s="42" t="s">
        <v>3565</v>
      </c>
      <c r="D1275" s="42" t="s">
        <v>2493</v>
      </c>
      <c r="E1275" s="40" t="s">
        <v>2053</v>
      </c>
      <c r="F1275" s="43">
        <v>7.229</v>
      </c>
      <c r="G1275" s="40">
        <v>5</v>
      </c>
    </row>
    <row r="1276" spans="1:7" ht="11.25">
      <c r="A1276" s="40">
        <v>3009</v>
      </c>
      <c r="B1276" s="41">
        <v>33485</v>
      </c>
      <c r="C1276" s="42" t="s">
        <v>3566</v>
      </c>
      <c r="D1276" s="42" t="s">
        <v>2423</v>
      </c>
      <c r="E1276" s="40" t="s">
        <v>2037</v>
      </c>
      <c r="F1276" s="43">
        <v>9.649</v>
      </c>
      <c r="G1276" s="40">
        <v>1</v>
      </c>
    </row>
    <row r="1277" spans="1:7" ht="11.25">
      <c r="A1277" s="40">
        <v>3507</v>
      </c>
      <c r="B1277" s="41">
        <v>33487</v>
      </c>
      <c r="C1277" s="42" t="s">
        <v>3567</v>
      </c>
      <c r="D1277" s="42" t="s">
        <v>3568</v>
      </c>
      <c r="E1277" s="40" t="s">
        <v>2029</v>
      </c>
      <c r="F1277" s="43">
        <v>13.693</v>
      </c>
      <c r="G1277" s="40">
        <v>1</v>
      </c>
    </row>
    <row r="1278" spans="1:7" ht="11.25">
      <c r="A1278" s="40">
        <v>3693</v>
      </c>
      <c r="B1278" s="41">
        <v>33488</v>
      </c>
      <c r="C1278" s="42" t="s">
        <v>3569</v>
      </c>
      <c r="D1278" s="42" t="s">
        <v>3568</v>
      </c>
      <c r="E1278" s="40" t="s">
        <v>2029</v>
      </c>
      <c r="F1278" s="43">
        <v>18.193</v>
      </c>
      <c r="G1278" s="40">
        <v>1</v>
      </c>
    </row>
    <row r="1279" spans="1:7" ht="11.25">
      <c r="A1279" s="40">
        <v>3359</v>
      </c>
      <c r="B1279" s="41">
        <v>33489</v>
      </c>
      <c r="C1279" s="42" t="s">
        <v>3570</v>
      </c>
      <c r="D1279" s="42" t="s">
        <v>3568</v>
      </c>
      <c r="E1279" s="40" t="s">
        <v>2029</v>
      </c>
      <c r="F1279" s="43">
        <v>11.861</v>
      </c>
      <c r="G1279" s="40">
        <v>3</v>
      </c>
    </row>
    <row r="1280" spans="1:7" ht="11.25">
      <c r="A1280" s="40">
        <v>530</v>
      </c>
      <c r="B1280" s="41">
        <v>33490</v>
      </c>
      <c r="C1280" s="42" t="s">
        <v>3571</v>
      </c>
      <c r="D1280" s="42" t="s">
        <v>2206</v>
      </c>
      <c r="E1280" s="40" t="s">
        <v>2029</v>
      </c>
      <c r="F1280" s="43">
        <v>2.958</v>
      </c>
      <c r="G1280" s="40">
        <v>12</v>
      </c>
    </row>
    <row r="1281" spans="1:7" ht="11.25">
      <c r="A1281" s="40">
        <v>3267</v>
      </c>
      <c r="B1281" s="41">
        <v>33491</v>
      </c>
      <c r="C1281" s="42" t="s">
        <v>3572</v>
      </c>
      <c r="D1281" s="42" t="s">
        <v>3568</v>
      </c>
      <c r="E1281" s="40" t="s">
        <v>2029</v>
      </c>
      <c r="F1281" s="43">
        <v>11.112</v>
      </c>
      <c r="G1281" s="40">
        <v>2</v>
      </c>
    </row>
    <row r="1282" spans="1:7" ht="11.25">
      <c r="A1282" s="40">
        <v>3651</v>
      </c>
      <c r="B1282" s="41">
        <v>33502</v>
      </c>
      <c r="C1282" s="42" t="s">
        <v>3573</v>
      </c>
      <c r="D1282" s="42" t="s">
        <v>2194</v>
      </c>
      <c r="E1282" s="40" t="s">
        <v>2032</v>
      </c>
      <c r="F1282" s="43">
        <v>16.556</v>
      </c>
      <c r="G1282" s="40">
        <v>2</v>
      </c>
    </row>
    <row r="1283" spans="1:7" ht="11.25">
      <c r="A1283" s="40">
        <v>3313</v>
      </c>
      <c r="B1283" s="41">
        <v>33504</v>
      </c>
      <c r="C1283" s="42" t="s">
        <v>3574</v>
      </c>
      <c r="D1283" s="42" t="s">
        <v>414</v>
      </c>
      <c r="E1283" s="40" t="s">
        <v>2077</v>
      </c>
      <c r="F1283" s="43">
        <v>11.443</v>
      </c>
      <c r="G1283" s="40">
        <v>1</v>
      </c>
    </row>
    <row r="1284" spans="1:7" ht="11.25">
      <c r="A1284" s="40">
        <v>1277</v>
      </c>
      <c r="B1284" s="41">
        <v>33510</v>
      </c>
      <c r="C1284" s="42" t="s">
        <v>3575</v>
      </c>
      <c r="D1284" s="42" t="s">
        <v>186</v>
      </c>
      <c r="E1284" s="40" t="s">
        <v>2032</v>
      </c>
      <c r="F1284" s="43">
        <v>4.491</v>
      </c>
      <c r="G1284" s="40">
        <v>9</v>
      </c>
    </row>
    <row r="1285" spans="1:7" ht="11.25">
      <c r="A1285" s="40">
        <v>1799</v>
      </c>
      <c r="B1285" s="41">
        <v>33511</v>
      </c>
      <c r="C1285" s="42" t="s">
        <v>3576</v>
      </c>
      <c r="D1285" s="42" t="s">
        <v>186</v>
      </c>
      <c r="E1285" s="40" t="s">
        <v>2032</v>
      </c>
      <c r="F1285" s="43">
        <v>5.672</v>
      </c>
      <c r="G1285" s="40">
        <v>7</v>
      </c>
    </row>
    <row r="1286" spans="1:7" ht="11.25">
      <c r="A1286" s="40">
        <v>3768</v>
      </c>
      <c r="B1286" s="41">
        <v>33512</v>
      </c>
      <c r="C1286" s="42" t="s">
        <v>3577</v>
      </c>
      <c r="D1286" s="42" t="s">
        <v>186</v>
      </c>
      <c r="E1286" s="40" t="s">
        <v>2032</v>
      </c>
      <c r="F1286" s="43">
        <v>24.102</v>
      </c>
      <c r="G1286" s="40">
        <v>1</v>
      </c>
    </row>
    <row r="1287" spans="1:7" ht="11.25">
      <c r="A1287" s="40">
        <v>777</v>
      </c>
      <c r="B1287" s="41">
        <v>33514</v>
      </c>
      <c r="C1287" s="42" t="s">
        <v>3578</v>
      </c>
      <c r="D1287" s="42" t="s">
        <v>2354</v>
      </c>
      <c r="E1287" s="40" t="s">
        <v>2053</v>
      </c>
      <c r="F1287" s="43">
        <v>3.428</v>
      </c>
      <c r="G1287" s="40">
        <v>5</v>
      </c>
    </row>
    <row r="1288" spans="1:7" ht="11.25">
      <c r="A1288" s="40">
        <v>2945</v>
      </c>
      <c r="B1288" s="41">
        <v>33537</v>
      </c>
      <c r="C1288" s="42" t="s">
        <v>3579</v>
      </c>
      <c r="D1288" s="42" t="s">
        <v>2099</v>
      </c>
      <c r="E1288" s="40" t="s">
        <v>2053</v>
      </c>
      <c r="F1288" s="43">
        <v>9.381</v>
      </c>
      <c r="G1288" s="40">
        <v>9</v>
      </c>
    </row>
    <row r="1289" spans="1:7" ht="11.25">
      <c r="A1289" s="40">
        <v>163</v>
      </c>
      <c r="B1289" s="41">
        <v>33538</v>
      </c>
      <c r="C1289" s="42" t="s">
        <v>3580</v>
      </c>
      <c r="D1289" s="42" t="s">
        <v>2099</v>
      </c>
      <c r="E1289" s="40" t="s">
        <v>2053</v>
      </c>
      <c r="F1289" s="43">
        <v>1.977</v>
      </c>
      <c r="G1289" s="40">
        <v>14</v>
      </c>
    </row>
    <row r="1290" spans="1:7" ht="11.25">
      <c r="A1290" s="40">
        <v>3684</v>
      </c>
      <c r="B1290" s="41">
        <v>33543</v>
      </c>
      <c r="C1290" s="42" t="s">
        <v>3581</v>
      </c>
      <c r="D1290" s="42" t="s">
        <v>262</v>
      </c>
      <c r="E1290" s="40" t="s">
        <v>2037</v>
      </c>
      <c r="F1290" s="43">
        <v>17.634</v>
      </c>
      <c r="G1290" s="40">
        <v>1</v>
      </c>
    </row>
    <row r="1291" spans="1:7" ht="11.25">
      <c r="A1291" s="40">
        <v>170</v>
      </c>
      <c r="B1291" s="41">
        <v>33580</v>
      </c>
      <c r="C1291" s="42" t="s">
        <v>3582</v>
      </c>
      <c r="D1291" s="42" t="s">
        <v>211</v>
      </c>
      <c r="E1291" s="40" t="s">
        <v>2053</v>
      </c>
      <c r="F1291" s="43">
        <v>2.014</v>
      </c>
      <c r="G1291" s="40">
        <v>7</v>
      </c>
    </row>
    <row r="1292" spans="1:7" ht="11.25">
      <c r="A1292" s="40">
        <v>1255</v>
      </c>
      <c r="B1292" s="41">
        <v>33583</v>
      </c>
      <c r="C1292" s="42" t="s">
        <v>3583</v>
      </c>
      <c r="D1292" s="42" t="s">
        <v>378</v>
      </c>
      <c r="E1292" s="40" t="s">
        <v>2032</v>
      </c>
      <c r="F1292" s="43">
        <v>4.463</v>
      </c>
      <c r="G1292" s="40">
        <v>8</v>
      </c>
    </row>
    <row r="1293" spans="1:7" ht="11.25">
      <c r="A1293" s="40">
        <v>1045</v>
      </c>
      <c r="B1293" s="41">
        <v>33586</v>
      </c>
      <c r="C1293" s="42" t="s">
        <v>3584</v>
      </c>
      <c r="D1293" s="42" t="s">
        <v>2477</v>
      </c>
      <c r="E1293" s="40" t="s">
        <v>2056</v>
      </c>
      <c r="F1293" s="43">
        <v>4.009</v>
      </c>
      <c r="G1293" s="40">
        <v>7</v>
      </c>
    </row>
    <row r="1294" spans="1:7" ht="11.25">
      <c r="A1294" s="40">
        <v>2728</v>
      </c>
      <c r="B1294" s="41">
        <v>33587</v>
      </c>
      <c r="C1294" s="42" t="s">
        <v>3585</v>
      </c>
      <c r="D1294" s="42" t="s">
        <v>2477</v>
      </c>
      <c r="E1294" s="40" t="s">
        <v>2056</v>
      </c>
      <c r="F1294" s="43">
        <v>8.453</v>
      </c>
      <c r="G1294" s="40">
        <v>1</v>
      </c>
    </row>
    <row r="1295" spans="1:7" ht="11.25">
      <c r="A1295" s="40">
        <v>2499</v>
      </c>
      <c r="B1295" s="41">
        <v>33591</v>
      </c>
      <c r="C1295" s="42" t="s">
        <v>3586</v>
      </c>
      <c r="D1295" s="42" t="s">
        <v>106</v>
      </c>
      <c r="E1295" s="40" t="s">
        <v>2053</v>
      </c>
      <c r="F1295" s="43">
        <v>7.583</v>
      </c>
      <c r="G1295" s="40">
        <v>1</v>
      </c>
    </row>
    <row r="1296" spans="1:7" ht="11.25">
      <c r="A1296" s="40">
        <v>1018</v>
      </c>
      <c r="B1296" s="41">
        <v>33604</v>
      </c>
      <c r="C1296" s="42" t="s">
        <v>3587</v>
      </c>
      <c r="D1296" s="42" t="s">
        <v>2109</v>
      </c>
      <c r="E1296" s="40" t="s">
        <v>2077</v>
      </c>
      <c r="F1296" s="43">
        <v>3.958</v>
      </c>
      <c r="G1296" s="40">
        <v>8</v>
      </c>
    </row>
    <row r="1297" spans="1:7" ht="11.25">
      <c r="A1297" s="40">
        <v>503</v>
      </c>
      <c r="B1297" s="41">
        <v>33608</v>
      </c>
      <c r="C1297" s="42" t="s">
        <v>3588</v>
      </c>
      <c r="D1297" s="42" t="s">
        <v>2201</v>
      </c>
      <c r="E1297" s="40" t="s">
        <v>2032</v>
      </c>
      <c r="F1297" s="43">
        <v>2.892</v>
      </c>
      <c r="G1297" s="40">
        <v>4</v>
      </c>
    </row>
    <row r="1298" spans="1:7" ht="11.25">
      <c r="A1298" s="40">
        <v>3074</v>
      </c>
      <c r="B1298" s="41">
        <v>33611</v>
      </c>
      <c r="C1298" s="42" t="s">
        <v>3589</v>
      </c>
      <c r="D1298" s="42" t="s">
        <v>2253</v>
      </c>
      <c r="E1298" s="40" t="s">
        <v>2053</v>
      </c>
      <c r="F1298" s="43">
        <v>9.98</v>
      </c>
      <c r="G1298" s="40">
        <v>7</v>
      </c>
    </row>
    <row r="1299" spans="1:7" ht="11.25">
      <c r="A1299" s="40">
        <v>2657</v>
      </c>
      <c r="B1299" s="41">
        <v>33613</v>
      </c>
      <c r="C1299" s="42" t="s">
        <v>3590</v>
      </c>
      <c r="D1299" s="42" t="s">
        <v>2124</v>
      </c>
      <c r="E1299" s="40" t="s">
        <v>2125</v>
      </c>
      <c r="F1299" s="43">
        <v>8.164</v>
      </c>
      <c r="G1299" s="40">
        <v>2</v>
      </c>
    </row>
    <row r="1300" spans="1:7" ht="11.25">
      <c r="A1300" s="40">
        <v>3153</v>
      </c>
      <c r="B1300" s="41">
        <v>33614</v>
      </c>
      <c r="C1300" s="42" t="s">
        <v>3591</v>
      </c>
      <c r="D1300" s="42" t="s">
        <v>2124</v>
      </c>
      <c r="E1300" s="40" t="s">
        <v>2125</v>
      </c>
      <c r="F1300" s="43">
        <v>10.417</v>
      </c>
      <c r="G1300" s="40">
        <v>1</v>
      </c>
    </row>
    <row r="1301" spans="1:7" ht="11.25">
      <c r="A1301" s="40">
        <v>1567</v>
      </c>
      <c r="B1301" s="41">
        <v>33616</v>
      </c>
      <c r="C1301" s="42" t="s">
        <v>3592</v>
      </c>
      <c r="D1301" s="42" t="s">
        <v>2124</v>
      </c>
      <c r="E1301" s="40" t="s">
        <v>2125</v>
      </c>
      <c r="F1301" s="43">
        <v>5.155</v>
      </c>
      <c r="G1301" s="40">
        <v>6</v>
      </c>
    </row>
    <row r="1302" spans="1:7" ht="11.25">
      <c r="A1302" s="40">
        <v>131</v>
      </c>
      <c r="B1302" s="41">
        <v>33623</v>
      </c>
      <c r="C1302" s="42" t="s">
        <v>3593</v>
      </c>
      <c r="D1302" s="42" t="s">
        <v>2117</v>
      </c>
      <c r="E1302" s="40" t="s">
        <v>2053</v>
      </c>
      <c r="F1302" s="43">
        <v>1.847</v>
      </c>
      <c r="G1302" s="40">
        <v>4</v>
      </c>
    </row>
    <row r="1303" spans="1:7" ht="11.25">
      <c r="A1303" s="40">
        <v>2998</v>
      </c>
      <c r="B1303" s="41">
        <v>33626</v>
      </c>
      <c r="C1303" s="42" t="s">
        <v>3594</v>
      </c>
      <c r="D1303" s="42" t="s">
        <v>3595</v>
      </c>
      <c r="E1303" s="40" t="s">
        <v>2053</v>
      </c>
      <c r="F1303" s="43">
        <v>9.592</v>
      </c>
      <c r="G1303" s="40">
        <v>4</v>
      </c>
    </row>
    <row r="1304" spans="1:7" ht="11.25">
      <c r="A1304" s="40">
        <v>895</v>
      </c>
      <c r="B1304" s="41">
        <v>33631</v>
      </c>
      <c r="C1304" s="42" t="s">
        <v>3596</v>
      </c>
      <c r="D1304" s="42" t="s">
        <v>2052</v>
      </c>
      <c r="E1304" s="40" t="s">
        <v>2053</v>
      </c>
      <c r="F1304" s="43">
        <v>3.708</v>
      </c>
      <c r="G1304" s="40">
        <v>10</v>
      </c>
    </row>
    <row r="1305" spans="1:7" ht="11.25">
      <c r="A1305" s="40">
        <v>3135</v>
      </c>
      <c r="B1305" s="41">
        <v>33636</v>
      </c>
      <c r="C1305" s="42" t="s">
        <v>3597</v>
      </c>
      <c r="D1305" s="42" t="s">
        <v>3598</v>
      </c>
      <c r="E1305" s="40" t="s">
        <v>2063</v>
      </c>
      <c r="F1305" s="43">
        <v>10.339</v>
      </c>
      <c r="G1305" s="40">
        <v>2</v>
      </c>
    </row>
    <row r="1306" spans="1:7" ht="11.25">
      <c r="A1306" s="40">
        <v>736</v>
      </c>
      <c r="B1306" s="41">
        <v>33643</v>
      </c>
      <c r="C1306" s="42" t="s">
        <v>3599</v>
      </c>
      <c r="D1306" s="42" t="s">
        <v>688</v>
      </c>
      <c r="E1306" s="40" t="s">
        <v>2053</v>
      </c>
      <c r="F1306" s="43">
        <v>3.359</v>
      </c>
      <c r="G1306" s="40">
        <v>5</v>
      </c>
    </row>
    <row r="1307" spans="1:7" ht="11.25">
      <c r="A1307" s="40">
        <v>3707</v>
      </c>
      <c r="B1307" s="41">
        <v>33644</v>
      </c>
      <c r="C1307" s="42" t="s">
        <v>3600</v>
      </c>
      <c r="D1307" s="42" t="s">
        <v>688</v>
      </c>
      <c r="E1307" s="40" t="s">
        <v>2053</v>
      </c>
      <c r="F1307" s="43">
        <v>18.777</v>
      </c>
      <c r="G1307" s="40">
        <v>2</v>
      </c>
    </row>
    <row r="1308" spans="1:7" ht="11.25">
      <c r="A1308" s="40">
        <v>876</v>
      </c>
      <c r="B1308" s="41">
        <v>33645</v>
      </c>
      <c r="C1308" s="42" t="s">
        <v>3601</v>
      </c>
      <c r="D1308" s="42" t="s">
        <v>688</v>
      </c>
      <c r="E1308" s="40" t="s">
        <v>2053</v>
      </c>
      <c r="F1308" s="43">
        <v>3.658</v>
      </c>
      <c r="G1308" s="40">
        <v>3</v>
      </c>
    </row>
    <row r="1309" spans="1:7" ht="11.25">
      <c r="A1309" s="40">
        <v>2711</v>
      </c>
      <c r="B1309" s="41">
        <v>33647</v>
      </c>
      <c r="C1309" s="42" t="s">
        <v>3602</v>
      </c>
      <c r="D1309" s="42" t="s">
        <v>2318</v>
      </c>
      <c r="E1309" s="40" t="s">
        <v>2053</v>
      </c>
      <c r="F1309" s="43">
        <v>8.376</v>
      </c>
      <c r="G1309" s="40">
        <v>8</v>
      </c>
    </row>
    <row r="1310" spans="1:7" ht="11.25">
      <c r="A1310" s="40">
        <v>2053</v>
      </c>
      <c r="B1310" s="41">
        <v>33650</v>
      </c>
      <c r="C1310" s="42" t="s">
        <v>3603</v>
      </c>
      <c r="D1310" s="42" t="s">
        <v>2512</v>
      </c>
      <c r="E1310" s="40" t="s">
        <v>2068</v>
      </c>
      <c r="F1310" s="43">
        <v>6.356</v>
      </c>
      <c r="G1310" s="40">
        <v>2</v>
      </c>
    </row>
    <row r="1311" spans="1:7" ht="11.25">
      <c r="A1311" s="40">
        <v>1545</v>
      </c>
      <c r="B1311" s="41">
        <v>33659</v>
      </c>
      <c r="C1311" s="42" t="s">
        <v>3604</v>
      </c>
      <c r="D1311" s="42" t="s">
        <v>2397</v>
      </c>
      <c r="E1311" s="40" t="s">
        <v>2053</v>
      </c>
      <c r="F1311" s="43">
        <v>5.109</v>
      </c>
      <c r="G1311" s="40">
        <v>7</v>
      </c>
    </row>
    <row r="1312" spans="1:7" ht="11.25">
      <c r="A1312" s="40">
        <v>3394</v>
      </c>
      <c r="B1312" s="41">
        <v>33669</v>
      </c>
      <c r="C1312" s="42" t="s">
        <v>3605</v>
      </c>
      <c r="D1312" s="42" t="s">
        <v>186</v>
      </c>
      <c r="E1312" s="40" t="s">
        <v>2032</v>
      </c>
      <c r="F1312" s="43">
        <v>12.254</v>
      </c>
      <c r="G1312" s="40">
        <v>6</v>
      </c>
    </row>
    <row r="1313" spans="1:7" ht="11.25">
      <c r="A1313" s="40">
        <v>1877</v>
      </c>
      <c r="B1313" s="41">
        <v>33673</v>
      </c>
      <c r="C1313" s="42" t="s">
        <v>3606</v>
      </c>
      <c r="D1313" s="42" t="s">
        <v>3607</v>
      </c>
      <c r="E1313" s="40" t="s">
        <v>2032</v>
      </c>
      <c r="F1313" s="43">
        <v>5.889</v>
      </c>
      <c r="G1313" s="40">
        <v>6</v>
      </c>
    </row>
    <row r="1314" spans="1:7" ht="11.25">
      <c r="A1314" s="40">
        <v>2068</v>
      </c>
      <c r="B1314" s="41">
        <v>33676</v>
      </c>
      <c r="C1314" s="42" t="s">
        <v>3608</v>
      </c>
      <c r="D1314" s="42" t="s">
        <v>211</v>
      </c>
      <c r="E1314" s="40" t="s">
        <v>2053</v>
      </c>
      <c r="F1314" s="43">
        <v>6.404</v>
      </c>
      <c r="G1314" s="40">
        <v>3</v>
      </c>
    </row>
    <row r="1315" spans="1:7" ht="11.25">
      <c r="A1315" s="40">
        <v>2077</v>
      </c>
      <c r="B1315" s="41">
        <v>33681</v>
      </c>
      <c r="C1315" s="42" t="s">
        <v>3609</v>
      </c>
      <c r="D1315" s="42" t="s">
        <v>2554</v>
      </c>
      <c r="E1315" s="40" t="s">
        <v>2053</v>
      </c>
      <c r="F1315" s="43">
        <v>6.426</v>
      </c>
      <c r="G1315" s="40">
        <v>5</v>
      </c>
    </row>
    <row r="1316" spans="1:7" ht="11.25">
      <c r="A1316" s="40">
        <v>1259</v>
      </c>
      <c r="B1316" s="41">
        <v>33682</v>
      </c>
      <c r="C1316" s="42" t="s">
        <v>3610</v>
      </c>
      <c r="D1316" s="42" t="s">
        <v>211</v>
      </c>
      <c r="E1316" s="40" t="s">
        <v>2053</v>
      </c>
      <c r="F1316" s="43">
        <v>4.467</v>
      </c>
      <c r="G1316" s="40">
        <v>8</v>
      </c>
    </row>
    <row r="1317" spans="1:7" ht="11.25">
      <c r="A1317" s="40">
        <v>1971</v>
      </c>
      <c r="B1317" s="41">
        <v>33685</v>
      </c>
      <c r="C1317" s="42" t="s">
        <v>3611</v>
      </c>
      <c r="D1317" s="42" t="s">
        <v>211</v>
      </c>
      <c r="E1317" s="40" t="s">
        <v>2053</v>
      </c>
      <c r="F1317" s="43">
        <v>6.113</v>
      </c>
      <c r="G1317" s="40">
        <v>8</v>
      </c>
    </row>
    <row r="1318" spans="1:7" ht="11.25">
      <c r="A1318" s="40">
        <v>2253</v>
      </c>
      <c r="B1318" s="41">
        <v>33701</v>
      </c>
      <c r="C1318" s="42" t="s">
        <v>3612</v>
      </c>
      <c r="D1318" s="42" t="s">
        <v>2271</v>
      </c>
      <c r="E1318" s="40" t="s">
        <v>2125</v>
      </c>
      <c r="F1318" s="43">
        <v>6.879</v>
      </c>
      <c r="G1318" s="40">
        <v>5</v>
      </c>
    </row>
    <row r="1319" spans="1:7" ht="11.25">
      <c r="A1319" s="40">
        <v>1701</v>
      </c>
      <c r="B1319" s="41">
        <v>33703</v>
      </c>
      <c r="C1319" s="42" t="s">
        <v>3613</v>
      </c>
      <c r="D1319" s="42" t="s">
        <v>2052</v>
      </c>
      <c r="E1319" s="40" t="s">
        <v>2053</v>
      </c>
      <c r="F1319" s="43">
        <v>5.466</v>
      </c>
      <c r="G1319" s="40">
        <v>5</v>
      </c>
    </row>
    <row r="1320" spans="1:7" ht="11.25">
      <c r="A1320" s="40">
        <v>408</v>
      </c>
      <c r="B1320" s="41">
        <v>33704</v>
      </c>
      <c r="C1320" s="42" t="s">
        <v>3614</v>
      </c>
      <c r="D1320" s="42" t="s">
        <v>211</v>
      </c>
      <c r="E1320" s="40" t="s">
        <v>2053</v>
      </c>
      <c r="F1320" s="43">
        <v>2.684</v>
      </c>
      <c r="G1320" s="40">
        <v>10</v>
      </c>
    </row>
    <row r="1321" spans="1:7" ht="11.25">
      <c r="A1321" s="40">
        <v>1070</v>
      </c>
      <c r="B1321" s="41">
        <v>33705</v>
      </c>
      <c r="C1321" s="42" t="s">
        <v>3615</v>
      </c>
      <c r="D1321" s="42" t="s">
        <v>211</v>
      </c>
      <c r="E1321" s="40" t="s">
        <v>2053</v>
      </c>
      <c r="F1321" s="43">
        <v>4.072</v>
      </c>
      <c r="G1321" s="40">
        <v>7</v>
      </c>
    </row>
    <row r="1322" spans="1:7" ht="11.25">
      <c r="A1322" s="40">
        <v>629</v>
      </c>
      <c r="B1322" s="41">
        <v>33707</v>
      </c>
      <c r="C1322" s="42" t="s">
        <v>3616</v>
      </c>
      <c r="D1322" s="42" t="s">
        <v>390</v>
      </c>
      <c r="E1322" s="40" t="s">
        <v>2063</v>
      </c>
      <c r="F1322" s="43">
        <v>3.16</v>
      </c>
      <c r="G1322" s="40">
        <v>12</v>
      </c>
    </row>
    <row r="1323" spans="1:7" ht="11.25">
      <c r="A1323" s="40">
        <v>1381</v>
      </c>
      <c r="B1323" s="41">
        <v>33708</v>
      </c>
      <c r="C1323" s="42" t="s">
        <v>3617</v>
      </c>
      <c r="D1323" s="42" t="s">
        <v>390</v>
      </c>
      <c r="E1323" s="40" t="s">
        <v>2063</v>
      </c>
      <c r="F1323" s="43">
        <v>4.703</v>
      </c>
      <c r="G1323" s="40">
        <v>18</v>
      </c>
    </row>
    <row r="1324" spans="1:7" ht="11.25">
      <c r="A1324" s="40">
        <v>357</v>
      </c>
      <c r="B1324" s="41">
        <v>33710</v>
      </c>
      <c r="C1324" s="42" t="s">
        <v>3618</v>
      </c>
      <c r="D1324" s="42" t="s">
        <v>2081</v>
      </c>
      <c r="E1324" s="40" t="s">
        <v>2077</v>
      </c>
      <c r="F1324" s="43">
        <v>2.561</v>
      </c>
      <c r="G1324" s="40">
        <v>3</v>
      </c>
    </row>
    <row r="1325" spans="1:7" ht="11.25">
      <c r="A1325" s="40">
        <v>549</v>
      </c>
      <c r="B1325" s="41">
        <v>33711</v>
      </c>
      <c r="C1325" s="42" t="s">
        <v>3619</v>
      </c>
      <c r="D1325" s="42" t="s">
        <v>2081</v>
      </c>
      <c r="E1325" s="40" t="s">
        <v>2077</v>
      </c>
      <c r="F1325" s="43">
        <v>2.994</v>
      </c>
      <c r="G1325" s="40">
        <v>7</v>
      </c>
    </row>
    <row r="1326" spans="1:7" ht="11.25">
      <c r="A1326" s="40">
        <v>55</v>
      </c>
      <c r="B1326" s="41">
        <v>33712</v>
      </c>
      <c r="C1326" s="42" t="s">
        <v>3620</v>
      </c>
      <c r="D1326" s="42" t="s">
        <v>2081</v>
      </c>
      <c r="E1326" s="40" t="s">
        <v>2077</v>
      </c>
      <c r="F1326" s="43">
        <v>1.463</v>
      </c>
      <c r="G1326" s="40">
        <v>13</v>
      </c>
    </row>
    <row r="1327" spans="1:7" ht="11.25">
      <c r="A1327" s="40">
        <v>468</v>
      </c>
      <c r="B1327" s="41">
        <v>33730</v>
      </c>
      <c r="C1327" s="42" t="s">
        <v>3621</v>
      </c>
      <c r="D1327" s="42" t="s">
        <v>2522</v>
      </c>
      <c r="E1327" s="40" t="s">
        <v>2053</v>
      </c>
      <c r="F1327" s="43">
        <v>2.811</v>
      </c>
      <c r="G1327" s="40">
        <v>10</v>
      </c>
    </row>
    <row r="1328" spans="1:7" ht="11.25">
      <c r="A1328" s="40">
        <v>971</v>
      </c>
      <c r="B1328" s="41">
        <v>33733</v>
      </c>
      <c r="C1328" s="42" t="s">
        <v>3622</v>
      </c>
      <c r="D1328" s="42" t="s">
        <v>2374</v>
      </c>
      <c r="E1328" s="40" t="s">
        <v>2032</v>
      </c>
      <c r="F1328" s="43">
        <v>3.85</v>
      </c>
      <c r="G1328" s="40">
        <v>11</v>
      </c>
    </row>
    <row r="1329" spans="1:7" ht="11.25">
      <c r="A1329" s="40">
        <v>2446</v>
      </c>
      <c r="B1329" s="41">
        <v>33745</v>
      </c>
      <c r="C1329" s="42" t="s">
        <v>3623</v>
      </c>
      <c r="D1329" s="42" t="s">
        <v>2549</v>
      </c>
      <c r="E1329" s="40" t="s">
        <v>2032</v>
      </c>
      <c r="F1329" s="43">
        <v>7.412</v>
      </c>
      <c r="G1329" s="40">
        <v>7</v>
      </c>
    </row>
    <row r="1330" spans="1:7" ht="11.25">
      <c r="A1330" s="40">
        <v>541</v>
      </c>
      <c r="B1330" s="41">
        <v>33753</v>
      </c>
      <c r="C1330" s="42" t="s">
        <v>3624</v>
      </c>
      <c r="D1330" s="42" t="s">
        <v>2400</v>
      </c>
      <c r="E1330" s="40" t="s">
        <v>2029</v>
      </c>
      <c r="F1330" s="43">
        <v>2.983</v>
      </c>
      <c r="G1330" s="40">
        <v>5</v>
      </c>
    </row>
    <row r="1331" spans="1:7" ht="11.25">
      <c r="A1331" s="40">
        <v>2593</v>
      </c>
      <c r="B1331" s="41">
        <v>33756</v>
      </c>
      <c r="C1331" s="42" t="s">
        <v>3625</v>
      </c>
      <c r="D1331" s="42" t="s">
        <v>2308</v>
      </c>
      <c r="E1331" s="40" t="s">
        <v>2053</v>
      </c>
      <c r="F1331" s="43">
        <v>7.911</v>
      </c>
      <c r="G1331" s="40">
        <v>6</v>
      </c>
    </row>
    <row r="1332" spans="1:7" ht="11.25">
      <c r="A1332" s="40">
        <v>3200</v>
      </c>
      <c r="B1332" s="41">
        <v>33757</v>
      </c>
      <c r="C1332" s="42" t="s">
        <v>3626</v>
      </c>
      <c r="D1332" s="42" t="s">
        <v>2308</v>
      </c>
      <c r="E1332" s="40" t="s">
        <v>2053</v>
      </c>
      <c r="F1332" s="43">
        <v>10.676</v>
      </c>
      <c r="G1332" s="40">
        <v>2</v>
      </c>
    </row>
    <row r="1333" spans="1:7" ht="11.25">
      <c r="A1333" s="40">
        <v>1583</v>
      </c>
      <c r="B1333" s="41">
        <v>33774</v>
      </c>
      <c r="C1333" s="42" t="s">
        <v>3627</v>
      </c>
      <c r="D1333" s="42" t="s">
        <v>2374</v>
      </c>
      <c r="E1333" s="40" t="s">
        <v>2032</v>
      </c>
      <c r="F1333" s="43">
        <v>5.196</v>
      </c>
      <c r="G1333" s="40">
        <v>10</v>
      </c>
    </row>
    <row r="1334" spans="1:7" ht="11.25">
      <c r="A1334" s="40">
        <v>2123</v>
      </c>
      <c r="B1334" s="41">
        <v>33781</v>
      </c>
      <c r="C1334" s="42" t="s">
        <v>3628</v>
      </c>
      <c r="D1334" s="42" t="s">
        <v>2331</v>
      </c>
      <c r="E1334" s="40" t="s">
        <v>2063</v>
      </c>
      <c r="F1334" s="43">
        <v>6.535</v>
      </c>
      <c r="G1334" s="40">
        <v>6</v>
      </c>
    </row>
    <row r="1335" spans="1:7" ht="11.25">
      <c r="A1335" s="40">
        <v>412</v>
      </c>
      <c r="B1335" s="41">
        <v>33787</v>
      </c>
      <c r="C1335" s="42" t="s">
        <v>3629</v>
      </c>
      <c r="D1335" s="42" t="s">
        <v>3598</v>
      </c>
      <c r="E1335" s="40" t="s">
        <v>2063</v>
      </c>
      <c r="F1335" s="43">
        <v>2.693</v>
      </c>
      <c r="G1335" s="40">
        <v>4</v>
      </c>
    </row>
    <row r="1336" spans="1:7" ht="11.25">
      <c r="A1336" s="40">
        <v>643</v>
      </c>
      <c r="B1336" s="41">
        <v>33788</v>
      </c>
      <c r="C1336" s="42" t="s">
        <v>3630</v>
      </c>
      <c r="D1336" s="42" t="s">
        <v>3598</v>
      </c>
      <c r="E1336" s="40" t="s">
        <v>2063</v>
      </c>
      <c r="F1336" s="43">
        <v>3.193</v>
      </c>
      <c r="G1336" s="40">
        <v>4</v>
      </c>
    </row>
    <row r="1337" spans="1:7" ht="11.25">
      <c r="A1337" s="40">
        <v>2864</v>
      </c>
      <c r="B1337" s="41">
        <v>33791</v>
      </c>
      <c r="C1337" s="42" t="s">
        <v>3631</v>
      </c>
      <c r="D1337" s="42" t="s">
        <v>2374</v>
      </c>
      <c r="E1337" s="40" t="s">
        <v>2032</v>
      </c>
      <c r="F1337" s="43">
        <v>9.005</v>
      </c>
      <c r="G1337" s="40">
        <v>3</v>
      </c>
    </row>
    <row r="1338" spans="1:7" ht="11.25">
      <c r="A1338" s="40">
        <v>325</v>
      </c>
      <c r="B1338" s="41">
        <v>33800</v>
      </c>
      <c r="C1338" s="42" t="s">
        <v>3632</v>
      </c>
      <c r="D1338" s="42" t="s">
        <v>2072</v>
      </c>
      <c r="E1338" s="40" t="s">
        <v>2037</v>
      </c>
      <c r="F1338" s="43">
        <v>2.508</v>
      </c>
      <c r="G1338" s="40">
        <v>12</v>
      </c>
    </row>
    <row r="1339" spans="1:7" ht="11.25">
      <c r="A1339" s="40">
        <v>1228</v>
      </c>
      <c r="B1339" s="41">
        <v>33810</v>
      </c>
      <c r="C1339" s="42" t="s">
        <v>3633</v>
      </c>
      <c r="D1339" s="42" t="s">
        <v>2216</v>
      </c>
      <c r="E1339" s="40" t="s">
        <v>2097</v>
      </c>
      <c r="F1339" s="43">
        <v>4.391</v>
      </c>
      <c r="G1339" s="40">
        <v>2</v>
      </c>
    </row>
    <row r="1340" spans="1:7" ht="11.25">
      <c r="A1340" s="40">
        <v>2099</v>
      </c>
      <c r="B1340" s="41">
        <v>33821</v>
      </c>
      <c r="C1340" s="42" t="s">
        <v>3634</v>
      </c>
      <c r="D1340" s="42" t="s">
        <v>2336</v>
      </c>
      <c r="E1340" s="40" t="s">
        <v>2032</v>
      </c>
      <c r="F1340" s="43">
        <v>6.464</v>
      </c>
      <c r="G1340" s="40">
        <v>8</v>
      </c>
    </row>
    <row r="1341" spans="1:7" ht="11.25">
      <c r="A1341" s="40">
        <v>2186</v>
      </c>
      <c r="B1341" s="41">
        <v>33829</v>
      </c>
      <c r="C1341" s="42" t="s">
        <v>3635</v>
      </c>
      <c r="D1341" s="42" t="s">
        <v>920</v>
      </c>
      <c r="E1341" s="40" t="s">
        <v>2029</v>
      </c>
      <c r="F1341" s="43">
        <v>6.703</v>
      </c>
      <c r="G1341" s="40">
        <v>5</v>
      </c>
    </row>
    <row r="1342" spans="1:7" ht="11.25">
      <c r="A1342" s="40">
        <v>1036</v>
      </c>
      <c r="B1342" s="41">
        <v>33834</v>
      </c>
      <c r="C1342" s="42" t="s">
        <v>3636</v>
      </c>
      <c r="D1342" s="42" t="s">
        <v>2468</v>
      </c>
      <c r="E1342" s="40" t="s">
        <v>2063</v>
      </c>
      <c r="F1342" s="43">
        <v>3.992</v>
      </c>
      <c r="G1342" s="40">
        <v>5</v>
      </c>
    </row>
    <row r="1343" spans="1:7" ht="11.25">
      <c r="A1343" s="40">
        <v>258</v>
      </c>
      <c r="B1343" s="41">
        <v>33843</v>
      </c>
      <c r="C1343" s="42" t="s">
        <v>3637</v>
      </c>
      <c r="D1343" s="42" t="s">
        <v>2028</v>
      </c>
      <c r="E1343" s="40" t="s">
        <v>2029</v>
      </c>
      <c r="F1343" s="43">
        <v>2.328</v>
      </c>
      <c r="G1343" s="40">
        <v>5</v>
      </c>
    </row>
    <row r="1344" spans="1:7" ht="11.25">
      <c r="A1344" s="40">
        <v>2750</v>
      </c>
      <c r="B1344" s="41">
        <v>33844</v>
      </c>
      <c r="C1344" s="42" t="s">
        <v>3638</v>
      </c>
      <c r="D1344" s="42" t="s">
        <v>3568</v>
      </c>
      <c r="E1344" s="40" t="s">
        <v>2029</v>
      </c>
      <c r="F1344" s="43">
        <v>8.528</v>
      </c>
      <c r="G1344" s="40">
        <v>2</v>
      </c>
    </row>
    <row r="1345" spans="1:7" ht="11.25">
      <c r="A1345" s="40">
        <v>374</v>
      </c>
      <c r="B1345" s="41">
        <v>33849</v>
      </c>
      <c r="C1345" s="42" t="s">
        <v>3639</v>
      </c>
      <c r="D1345" s="42" t="s">
        <v>2081</v>
      </c>
      <c r="E1345" s="40" t="s">
        <v>2077</v>
      </c>
      <c r="F1345" s="43">
        <v>2.592</v>
      </c>
      <c r="G1345" s="40">
        <v>10</v>
      </c>
    </row>
    <row r="1346" spans="1:7" ht="11.25">
      <c r="A1346" s="40">
        <v>618</v>
      </c>
      <c r="B1346" s="41">
        <v>33859</v>
      </c>
      <c r="C1346" s="42" t="s">
        <v>3640</v>
      </c>
      <c r="D1346" s="42" t="s">
        <v>2201</v>
      </c>
      <c r="E1346" s="40" t="s">
        <v>2032</v>
      </c>
      <c r="F1346" s="43">
        <v>3.139</v>
      </c>
      <c r="G1346" s="40">
        <v>5</v>
      </c>
    </row>
    <row r="1347" spans="1:7" ht="11.25">
      <c r="A1347" s="40">
        <v>2603</v>
      </c>
      <c r="B1347" s="41">
        <v>33862</v>
      </c>
      <c r="C1347" s="42" t="s">
        <v>3641</v>
      </c>
      <c r="D1347" s="42" t="s">
        <v>2331</v>
      </c>
      <c r="E1347" s="40" t="s">
        <v>2063</v>
      </c>
      <c r="F1347" s="43">
        <v>7.943</v>
      </c>
      <c r="G1347" s="40">
        <v>4</v>
      </c>
    </row>
    <row r="1348" spans="1:7" ht="11.25">
      <c r="A1348" s="40">
        <v>2124</v>
      </c>
      <c r="B1348" s="41">
        <v>33867</v>
      </c>
      <c r="C1348" s="42" t="s">
        <v>3642</v>
      </c>
      <c r="D1348" s="42" t="s">
        <v>2253</v>
      </c>
      <c r="E1348" s="40" t="s">
        <v>2053</v>
      </c>
      <c r="F1348" s="43">
        <v>6.537</v>
      </c>
      <c r="G1348" s="40">
        <v>3</v>
      </c>
    </row>
    <row r="1349" spans="1:7" ht="11.25">
      <c r="A1349" s="40">
        <v>344</v>
      </c>
      <c r="B1349" s="41">
        <v>33880</v>
      </c>
      <c r="C1349" s="42" t="s">
        <v>3643</v>
      </c>
      <c r="D1349" s="42" t="s">
        <v>240</v>
      </c>
      <c r="E1349" s="40" t="s">
        <v>2032</v>
      </c>
      <c r="F1349" s="43">
        <v>2.541</v>
      </c>
      <c r="G1349" s="40">
        <v>6</v>
      </c>
    </row>
    <row r="1350" spans="1:7" ht="11.25">
      <c r="A1350" s="40">
        <v>166</v>
      </c>
      <c r="B1350" s="41">
        <v>33886</v>
      </c>
      <c r="C1350" s="42" t="s">
        <v>3644</v>
      </c>
      <c r="D1350" s="42" t="s">
        <v>2147</v>
      </c>
      <c r="E1350" s="40" t="s">
        <v>2032</v>
      </c>
      <c r="F1350" s="43">
        <v>1.989</v>
      </c>
      <c r="G1350" s="40">
        <v>12</v>
      </c>
    </row>
    <row r="1351" spans="1:7" ht="11.25">
      <c r="A1351" s="40">
        <v>314</v>
      </c>
      <c r="B1351" s="41">
        <v>33887</v>
      </c>
      <c r="C1351" s="42" t="s">
        <v>3645</v>
      </c>
      <c r="D1351" s="42" t="s">
        <v>2147</v>
      </c>
      <c r="E1351" s="40" t="s">
        <v>2032</v>
      </c>
      <c r="F1351" s="43">
        <v>2.488</v>
      </c>
      <c r="G1351" s="40">
        <v>12</v>
      </c>
    </row>
    <row r="1352" spans="1:7" ht="11.25">
      <c r="A1352" s="40">
        <v>3518</v>
      </c>
      <c r="B1352" s="41">
        <v>33893</v>
      </c>
      <c r="C1352" s="42" t="s">
        <v>3646</v>
      </c>
      <c r="D1352" s="42" t="s">
        <v>2305</v>
      </c>
      <c r="E1352" s="40" t="s">
        <v>2032</v>
      </c>
      <c r="F1352" s="43">
        <v>13.901</v>
      </c>
      <c r="G1352" s="40">
        <v>2</v>
      </c>
    </row>
    <row r="1353" spans="1:7" ht="11.25">
      <c r="A1353" s="40">
        <v>2893</v>
      </c>
      <c r="B1353" s="41">
        <v>33894</v>
      </c>
      <c r="C1353" s="42" t="s">
        <v>3647</v>
      </c>
      <c r="D1353" s="42" t="s">
        <v>2305</v>
      </c>
      <c r="E1353" s="40" t="s">
        <v>2032</v>
      </c>
      <c r="F1353" s="43">
        <v>9.124</v>
      </c>
      <c r="G1353" s="40">
        <v>2</v>
      </c>
    </row>
    <row r="1354" spans="1:7" ht="11.25">
      <c r="A1354" s="40">
        <v>1105</v>
      </c>
      <c r="B1354" s="41">
        <v>33896</v>
      </c>
      <c r="C1354" s="42" t="s">
        <v>3648</v>
      </c>
      <c r="D1354" s="42" t="s">
        <v>2072</v>
      </c>
      <c r="E1354" s="40" t="s">
        <v>2037</v>
      </c>
      <c r="F1354" s="43">
        <v>4.131</v>
      </c>
      <c r="G1354" s="40">
        <v>9</v>
      </c>
    </row>
    <row r="1355" spans="1:7" ht="11.25">
      <c r="A1355" s="40">
        <v>984</v>
      </c>
      <c r="B1355" s="41">
        <v>33903</v>
      </c>
      <c r="C1355" s="42" t="s">
        <v>3649</v>
      </c>
      <c r="D1355" s="42" t="s">
        <v>64</v>
      </c>
      <c r="E1355" s="40" t="s">
        <v>2032</v>
      </c>
      <c r="F1355" s="43">
        <v>3.89</v>
      </c>
      <c r="G1355" s="40">
        <v>5</v>
      </c>
    </row>
    <row r="1356" spans="1:7" ht="11.25">
      <c r="A1356" s="40">
        <v>1363</v>
      </c>
      <c r="B1356" s="41">
        <v>33904</v>
      </c>
      <c r="C1356" s="42" t="s">
        <v>3650</v>
      </c>
      <c r="D1356" s="42" t="s">
        <v>64</v>
      </c>
      <c r="E1356" s="40" t="s">
        <v>2032</v>
      </c>
      <c r="F1356" s="43">
        <v>4.666</v>
      </c>
      <c r="G1356" s="40">
        <v>7</v>
      </c>
    </row>
    <row r="1357" spans="1:7" ht="11.25">
      <c r="A1357" s="40">
        <v>1493</v>
      </c>
      <c r="B1357" s="41">
        <v>33907</v>
      </c>
      <c r="C1357" s="42" t="s">
        <v>3651</v>
      </c>
      <c r="D1357" s="42" t="s">
        <v>64</v>
      </c>
      <c r="E1357" s="40" t="s">
        <v>2032</v>
      </c>
      <c r="F1357" s="43">
        <v>4.973</v>
      </c>
      <c r="G1357" s="40">
        <v>8</v>
      </c>
    </row>
    <row r="1358" spans="1:7" ht="11.25">
      <c r="A1358" s="40">
        <v>575</v>
      </c>
      <c r="B1358" s="41">
        <v>33911</v>
      </c>
      <c r="C1358" s="42" t="s">
        <v>3652</v>
      </c>
      <c r="D1358" s="42" t="s">
        <v>378</v>
      </c>
      <c r="E1358" s="40" t="s">
        <v>2032</v>
      </c>
      <c r="F1358" s="43">
        <v>3.051</v>
      </c>
      <c r="G1358" s="40">
        <v>5</v>
      </c>
    </row>
    <row r="1359" spans="1:7" ht="11.25">
      <c r="A1359" s="40">
        <v>1996</v>
      </c>
      <c r="B1359" s="41">
        <v>33915</v>
      </c>
      <c r="C1359" s="42" t="s">
        <v>3653</v>
      </c>
      <c r="D1359" s="42" t="s">
        <v>877</v>
      </c>
      <c r="E1359" s="40" t="s">
        <v>2125</v>
      </c>
      <c r="F1359" s="43">
        <v>6.192</v>
      </c>
      <c r="G1359" s="40">
        <v>8</v>
      </c>
    </row>
    <row r="1360" spans="1:7" ht="11.25">
      <c r="A1360" s="40">
        <v>308</v>
      </c>
      <c r="B1360" s="41">
        <v>33916</v>
      </c>
      <c r="C1360" s="42" t="s">
        <v>3654</v>
      </c>
      <c r="D1360" s="42" t="s">
        <v>2203</v>
      </c>
      <c r="E1360" s="40" t="s">
        <v>2037</v>
      </c>
      <c r="F1360" s="43">
        <v>2.461</v>
      </c>
      <c r="G1360" s="40">
        <v>11</v>
      </c>
    </row>
    <row r="1361" spans="1:7" ht="11.25">
      <c r="A1361" s="40">
        <v>2326</v>
      </c>
      <c r="B1361" s="41">
        <v>33927</v>
      </c>
      <c r="C1361" s="42" t="s">
        <v>3655</v>
      </c>
      <c r="D1361" s="42" t="s">
        <v>2253</v>
      </c>
      <c r="E1361" s="40" t="s">
        <v>2053</v>
      </c>
      <c r="F1361" s="43">
        <v>7.075</v>
      </c>
      <c r="G1361" s="40">
        <v>5</v>
      </c>
    </row>
    <row r="1362" spans="1:7" ht="11.25">
      <c r="A1362" s="40">
        <v>420</v>
      </c>
      <c r="B1362" s="41">
        <v>33928</v>
      </c>
      <c r="C1362" s="42" t="s">
        <v>3656</v>
      </c>
      <c r="D1362" s="42" t="s">
        <v>2124</v>
      </c>
      <c r="E1362" s="40" t="s">
        <v>2125</v>
      </c>
      <c r="F1362" s="43">
        <v>2.711</v>
      </c>
      <c r="G1362" s="40">
        <v>8</v>
      </c>
    </row>
    <row r="1363" spans="1:7" ht="11.25">
      <c r="A1363" s="40">
        <v>1326</v>
      </c>
      <c r="B1363" s="41">
        <v>33945</v>
      </c>
      <c r="C1363" s="42" t="s">
        <v>3657</v>
      </c>
      <c r="D1363" s="42" t="s">
        <v>18</v>
      </c>
      <c r="E1363" s="40" t="s">
        <v>2063</v>
      </c>
      <c r="F1363" s="43">
        <v>4.582</v>
      </c>
      <c r="G1363" s="40">
        <v>7</v>
      </c>
    </row>
    <row r="1364" spans="1:7" ht="11.25">
      <c r="A1364" s="40">
        <v>1245</v>
      </c>
      <c r="B1364" s="41">
        <v>33946</v>
      </c>
      <c r="C1364" s="42" t="s">
        <v>3658</v>
      </c>
      <c r="D1364" s="42" t="s">
        <v>11</v>
      </c>
      <c r="E1364" s="40" t="s">
        <v>2032</v>
      </c>
      <c r="F1364" s="43">
        <v>4.426</v>
      </c>
      <c r="G1364" s="40">
        <v>8</v>
      </c>
    </row>
    <row r="1365" spans="1:7" ht="11.25">
      <c r="A1365" s="40">
        <v>2622</v>
      </c>
      <c r="B1365" s="41">
        <v>33954</v>
      </c>
      <c r="C1365" s="42" t="s">
        <v>3659</v>
      </c>
      <c r="D1365" s="42" t="s">
        <v>38</v>
      </c>
      <c r="E1365" s="40" t="s">
        <v>2125</v>
      </c>
      <c r="F1365" s="43">
        <v>8.014</v>
      </c>
      <c r="G1365" s="40">
        <v>3</v>
      </c>
    </row>
    <row r="1366" spans="1:7" ht="11.25">
      <c r="A1366" s="40">
        <v>2092</v>
      </c>
      <c r="B1366" s="41">
        <v>33955</v>
      </c>
      <c r="C1366" s="42" t="s">
        <v>3660</v>
      </c>
      <c r="D1366" s="42" t="s">
        <v>38</v>
      </c>
      <c r="E1366" s="40" t="s">
        <v>2125</v>
      </c>
      <c r="F1366" s="43">
        <v>6.458</v>
      </c>
      <c r="G1366" s="40">
        <v>2</v>
      </c>
    </row>
    <row r="1367" spans="1:7" ht="11.25">
      <c r="A1367" s="40">
        <v>880</v>
      </c>
      <c r="B1367" s="41">
        <v>33956</v>
      </c>
      <c r="C1367" s="42" t="s">
        <v>3661</v>
      </c>
      <c r="D1367" s="42" t="s">
        <v>38</v>
      </c>
      <c r="E1367" s="40" t="s">
        <v>2125</v>
      </c>
      <c r="F1367" s="43">
        <v>3.667</v>
      </c>
      <c r="G1367" s="40">
        <v>1</v>
      </c>
    </row>
    <row r="1368" spans="1:7" ht="11.25">
      <c r="A1368" s="40">
        <v>966</v>
      </c>
      <c r="B1368" s="41">
        <v>33960</v>
      </c>
      <c r="C1368" s="42" t="s">
        <v>3662</v>
      </c>
      <c r="D1368" s="42" t="s">
        <v>2347</v>
      </c>
      <c r="E1368" s="40" t="s">
        <v>2032</v>
      </c>
      <c r="F1368" s="43">
        <v>3.834</v>
      </c>
      <c r="G1368" s="40">
        <v>1</v>
      </c>
    </row>
    <row r="1369" spans="1:7" ht="11.25">
      <c r="A1369" s="40">
        <v>1378</v>
      </c>
      <c r="B1369" s="41">
        <v>33961</v>
      </c>
      <c r="C1369" s="42" t="s">
        <v>3663</v>
      </c>
      <c r="D1369" s="42" t="s">
        <v>114</v>
      </c>
      <c r="E1369" s="40" t="s">
        <v>2125</v>
      </c>
      <c r="F1369" s="43">
        <v>4.7</v>
      </c>
      <c r="G1369" s="40">
        <v>9</v>
      </c>
    </row>
    <row r="1370" spans="1:7" ht="11.25">
      <c r="A1370" s="40">
        <v>3575</v>
      </c>
      <c r="B1370" s="41">
        <v>33962</v>
      </c>
      <c r="C1370" s="42" t="s">
        <v>3664</v>
      </c>
      <c r="D1370" s="42" t="s">
        <v>2062</v>
      </c>
      <c r="E1370" s="40" t="s">
        <v>2063</v>
      </c>
      <c r="F1370" s="43">
        <v>14.787</v>
      </c>
      <c r="G1370" s="40">
        <v>9</v>
      </c>
    </row>
    <row r="1371" spans="1:7" ht="11.25">
      <c r="A1371" s="40">
        <v>622</v>
      </c>
      <c r="B1371" s="41">
        <v>33964</v>
      </c>
      <c r="C1371" s="42" t="s">
        <v>3665</v>
      </c>
      <c r="D1371" s="42" t="s">
        <v>2028</v>
      </c>
      <c r="E1371" s="40" t="s">
        <v>2029</v>
      </c>
      <c r="F1371" s="43">
        <v>3.15</v>
      </c>
      <c r="G1371" s="40">
        <v>6</v>
      </c>
    </row>
    <row r="1372" spans="1:7" ht="11.25">
      <c r="A1372" s="40">
        <v>2407</v>
      </c>
      <c r="B1372" s="41">
        <v>33973</v>
      </c>
      <c r="C1372" s="42" t="s">
        <v>3666</v>
      </c>
      <c r="D1372" s="42" t="s">
        <v>2484</v>
      </c>
      <c r="E1372" s="40" t="s">
        <v>2053</v>
      </c>
      <c r="F1372" s="43">
        <v>7.299</v>
      </c>
      <c r="G1372" s="40">
        <v>7</v>
      </c>
    </row>
    <row r="1373" spans="1:7" ht="11.25">
      <c r="A1373" s="40">
        <v>1833</v>
      </c>
      <c r="B1373" s="41">
        <v>33974</v>
      </c>
      <c r="C1373" s="42" t="s">
        <v>3667</v>
      </c>
      <c r="D1373" s="42" t="s">
        <v>2484</v>
      </c>
      <c r="E1373" s="40" t="s">
        <v>2053</v>
      </c>
      <c r="F1373" s="43">
        <v>5.758</v>
      </c>
      <c r="G1373" s="40">
        <v>11</v>
      </c>
    </row>
    <row r="1374" spans="1:7" ht="11.25">
      <c r="A1374" s="40">
        <v>476</v>
      </c>
      <c r="B1374" s="41">
        <v>33975</v>
      </c>
      <c r="C1374" s="42" t="s">
        <v>3668</v>
      </c>
      <c r="D1374" s="42" t="s">
        <v>622</v>
      </c>
      <c r="E1374" s="40" t="s">
        <v>2068</v>
      </c>
      <c r="F1374" s="43">
        <v>2.828</v>
      </c>
      <c r="G1374" s="40">
        <v>8</v>
      </c>
    </row>
    <row r="1375" spans="1:7" ht="11.25">
      <c r="A1375" s="40">
        <v>1896</v>
      </c>
      <c r="B1375" s="41">
        <v>33976</v>
      </c>
      <c r="C1375" s="42" t="s">
        <v>3669</v>
      </c>
      <c r="D1375" s="42" t="s">
        <v>423</v>
      </c>
      <c r="E1375" s="40" t="s">
        <v>2068</v>
      </c>
      <c r="F1375" s="43">
        <v>5.934</v>
      </c>
      <c r="G1375" s="40">
        <v>5</v>
      </c>
    </row>
    <row r="1376" spans="1:7" ht="11.25">
      <c r="A1376" s="40">
        <v>2203</v>
      </c>
      <c r="B1376" s="41">
        <v>33977</v>
      </c>
      <c r="C1376" s="42" t="s">
        <v>3670</v>
      </c>
      <c r="D1376" s="42" t="s">
        <v>231</v>
      </c>
      <c r="E1376" s="40" t="s">
        <v>2097</v>
      </c>
      <c r="F1376" s="43">
        <v>6.744</v>
      </c>
      <c r="G1376" s="40">
        <v>1</v>
      </c>
    </row>
    <row r="1377" spans="1:7" ht="11.25">
      <c r="A1377" s="40">
        <v>2111</v>
      </c>
      <c r="B1377" s="41">
        <v>33978</v>
      </c>
      <c r="C1377" s="42" t="s">
        <v>3671</v>
      </c>
      <c r="D1377" s="42" t="s">
        <v>231</v>
      </c>
      <c r="E1377" s="40" t="s">
        <v>2097</v>
      </c>
      <c r="F1377" s="43">
        <v>6.496</v>
      </c>
      <c r="G1377" s="40">
        <v>1</v>
      </c>
    </row>
    <row r="1378" spans="1:7" ht="11.25">
      <c r="A1378" s="40">
        <v>3165</v>
      </c>
      <c r="B1378" s="41">
        <v>33979</v>
      </c>
      <c r="C1378" s="42" t="s">
        <v>3672</v>
      </c>
      <c r="D1378" s="42" t="s">
        <v>2361</v>
      </c>
      <c r="E1378" s="40" t="s">
        <v>2125</v>
      </c>
      <c r="F1378" s="43">
        <v>10.478</v>
      </c>
      <c r="G1378" s="40">
        <v>10</v>
      </c>
    </row>
    <row r="1379" spans="1:7" ht="11.25">
      <c r="A1379" s="40">
        <v>3334</v>
      </c>
      <c r="B1379" s="41">
        <v>33986</v>
      </c>
      <c r="C1379" s="42" t="s">
        <v>3673</v>
      </c>
      <c r="D1379" s="42" t="s">
        <v>2294</v>
      </c>
      <c r="E1379" s="40" t="s">
        <v>2063</v>
      </c>
      <c r="F1379" s="43">
        <v>11.635</v>
      </c>
      <c r="G1379" s="40">
        <v>1</v>
      </c>
    </row>
    <row r="1380" spans="1:7" ht="11.25">
      <c r="A1380" s="40">
        <v>989</v>
      </c>
      <c r="B1380" s="41">
        <v>33989</v>
      </c>
      <c r="C1380" s="42" t="s">
        <v>3674</v>
      </c>
      <c r="D1380" s="42" t="s">
        <v>111</v>
      </c>
      <c r="E1380" s="40" t="s">
        <v>2032</v>
      </c>
      <c r="F1380" s="43">
        <v>3.899</v>
      </c>
      <c r="G1380" s="40">
        <v>7</v>
      </c>
    </row>
    <row r="1381" spans="1:7" ht="11.25">
      <c r="A1381" s="40">
        <v>1361</v>
      </c>
      <c r="B1381" s="41">
        <v>33993</v>
      </c>
      <c r="C1381" s="42" t="s">
        <v>3675</v>
      </c>
      <c r="D1381" s="42" t="s">
        <v>3676</v>
      </c>
      <c r="E1381" s="40" t="s">
        <v>2032</v>
      </c>
      <c r="F1381" s="43">
        <v>4.663</v>
      </c>
      <c r="G1381" s="40">
        <v>7</v>
      </c>
    </row>
    <row r="1382" spans="1:7" ht="11.25">
      <c r="A1382" s="40">
        <v>2759</v>
      </c>
      <c r="B1382" s="41">
        <v>33995</v>
      </c>
      <c r="C1382" s="42" t="s">
        <v>3677</v>
      </c>
      <c r="D1382" s="42" t="s">
        <v>3676</v>
      </c>
      <c r="E1382" s="40" t="s">
        <v>2032</v>
      </c>
      <c r="F1382" s="43">
        <v>8.57</v>
      </c>
      <c r="G1382" s="40">
        <v>6</v>
      </c>
    </row>
    <row r="1383" spans="1:7" ht="11.25">
      <c r="A1383" s="40">
        <v>2502</v>
      </c>
      <c r="B1383" s="41">
        <v>33996</v>
      </c>
      <c r="C1383" s="42" t="s">
        <v>3678</v>
      </c>
      <c r="D1383" s="42" t="s">
        <v>252</v>
      </c>
      <c r="E1383" s="40" t="s">
        <v>2032</v>
      </c>
      <c r="F1383" s="43">
        <v>7.591</v>
      </c>
      <c r="G1383" s="40">
        <v>6</v>
      </c>
    </row>
    <row r="1384" spans="1:7" ht="11.25">
      <c r="A1384" s="40">
        <v>276</v>
      </c>
      <c r="B1384" s="41">
        <v>34006</v>
      </c>
      <c r="C1384" s="42" t="s">
        <v>3679</v>
      </c>
      <c r="D1384" s="42" t="s">
        <v>2076</v>
      </c>
      <c r="E1384" s="40" t="s">
        <v>2077</v>
      </c>
      <c r="F1384" s="43">
        <v>2.362</v>
      </c>
      <c r="G1384" s="40">
        <v>3</v>
      </c>
    </row>
    <row r="1385" spans="1:7" ht="11.25">
      <c r="A1385" s="40">
        <v>434</v>
      </c>
      <c r="B1385" s="41">
        <v>34012</v>
      </c>
      <c r="C1385" s="42" t="s">
        <v>3680</v>
      </c>
      <c r="D1385" s="42" t="s">
        <v>2408</v>
      </c>
      <c r="E1385" s="40" t="s">
        <v>2032</v>
      </c>
      <c r="F1385" s="43">
        <v>2.733</v>
      </c>
      <c r="G1385" s="40">
        <v>12</v>
      </c>
    </row>
    <row r="1386" spans="1:7" ht="11.25">
      <c r="A1386" s="40">
        <v>2173</v>
      </c>
      <c r="B1386" s="41">
        <v>34013</v>
      </c>
      <c r="C1386" s="42" t="s">
        <v>3681</v>
      </c>
      <c r="D1386" s="42" t="s">
        <v>3682</v>
      </c>
      <c r="E1386" s="40" t="s">
        <v>2097</v>
      </c>
      <c r="F1386" s="43">
        <v>6.671</v>
      </c>
      <c r="G1386" s="40">
        <v>6</v>
      </c>
    </row>
    <row r="1387" spans="1:7" ht="11.25">
      <c r="A1387" s="40">
        <v>1670</v>
      </c>
      <c r="B1387" s="41">
        <v>34014</v>
      </c>
      <c r="C1387" s="42" t="s">
        <v>3683</v>
      </c>
      <c r="D1387" s="42" t="s">
        <v>645</v>
      </c>
      <c r="E1387" s="40" t="s">
        <v>2097</v>
      </c>
      <c r="F1387" s="43">
        <v>5.4</v>
      </c>
      <c r="G1387" s="40">
        <v>7</v>
      </c>
    </row>
    <row r="1388" spans="1:7" ht="11.25">
      <c r="A1388" s="40">
        <v>3633</v>
      </c>
      <c r="B1388" s="41">
        <v>34023</v>
      </c>
      <c r="C1388" s="42" t="s">
        <v>3684</v>
      </c>
      <c r="D1388" s="42" t="s">
        <v>3685</v>
      </c>
      <c r="E1388" s="40" t="s">
        <v>2227</v>
      </c>
      <c r="F1388" s="43">
        <v>16.076</v>
      </c>
      <c r="G1388" s="40">
        <v>1</v>
      </c>
    </row>
    <row r="1389" spans="1:7" ht="11.25">
      <c r="A1389" s="40">
        <v>3397</v>
      </c>
      <c r="B1389" s="41">
        <v>34029</v>
      </c>
      <c r="C1389" s="42" t="s">
        <v>3686</v>
      </c>
      <c r="D1389" s="42" t="s">
        <v>258</v>
      </c>
      <c r="E1389" s="40" t="s">
        <v>2077</v>
      </c>
      <c r="F1389" s="43">
        <v>12.291</v>
      </c>
      <c r="G1389" s="40">
        <v>4</v>
      </c>
    </row>
    <row r="1390" spans="1:7" ht="11.25">
      <c r="A1390" s="40">
        <v>2528</v>
      </c>
      <c r="B1390" s="41">
        <v>34030</v>
      </c>
      <c r="C1390" s="42" t="s">
        <v>3687</v>
      </c>
      <c r="D1390" s="42" t="s">
        <v>258</v>
      </c>
      <c r="E1390" s="40" t="s">
        <v>2077</v>
      </c>
      <c r="F1390" s="43">
        <v>7.666</v>
      </c>
      <c r="G1390" s="40">
        <v>4</v>
      </c>
    </row>
    <row r="1391" spans="1:7" ht="11.25">
      <c r="A1391" s="40">
        <v>2312</v>
      </c>
      <c r="B1391" s="41">
        <v>34033</v>
      </c>
      <c r="C1391" s="42" t="s">
        <v>3688</v>
      </c>
      <c r="D1391" s="42" t="s">
        <v>2536</v>
      </c>
      <c r="E1391" s="40" t="s">
        <v>2053</v>
      </c>
      <c r="F1391" s="43">
        <v>7.025</v>
      </c>
      <c r="G1391" s="40">
        <v>3</v>
      </c>
    </row>
    <row r="1392" spans="1:7" ht="11.25">
      <c r="A1392" s="40">
        <v>1352</v>
      </c>
      <c r="B1392" s="41">
        <v>34042</v>
      </c>
      <c r="C1392" s="42" t="s">
        <v>3689</v>
      </c>
      <c r="D1392" s="42" t="s">
        <v>3690</v>
      </c>
      <c r="E1392" s="40" t="s">
        <v>2037</v>
      </c>
      <c r="F1392" s="43">
        <v>4.642</v>
      </c>
      <c r="G1392" s="40">
        <v>10</v>
      </c>
    </row>
    <row r="1393" spans="1:7" ht="11.25">
      <c r="A1393" s="40">
        <v>925</v>
      </c>
      <c r="B1393" s="41">
        <v>34044</v>
      </c>
      <c r="C1393" s="42" t="s">
        <v>3691</v>
      </c>
      <c r="D1393" s="42" t="s">
        <v>2156</v>
      </c>
      <c r="E1393" s="40" t="s">
        <v>2037</v>
      </c>
      <c r="F1393" s="43">
        <v>3.759</v>
      </c>
      <c r="G1393" s="40">
        <v>6</v>
      </c>
    </row>
    <row r="1394" spans="1:7" ht="11.25">
      <c r="A1394" s="40">
        <v>2666</v>
      </c>
      <c r="B1394" s="41">
        <v>34046</v>
      </c>
      <c r="C1394" s="42" t="s">
        <v>3692</v>
      </c>
      <c r="D1394" s="42" t="s">
        <v>3693</v>
      </c>
      <c r="E1394" s="40" t="s">
        <v>2032</v>
      </c>
      <c r="F1394" s="43">
        <v>8.21</v>
      </c>
      <c r="G1394" s="40">
        <v>5</v>
      </c>
    </row>
    <row r="1395" spans="1:7" ht="11.25">
      <c r="A1395" s="40">
        <v>1396</v>
      </c>
      <c r="B1395" s="41">
        <v>34051</v>
      </c>
      <c r="C1395" s="42" t="s">
        <v>3694</v>
      </c>
      <c r="D1395" s="42" t="s">
        <v>2245</v>
      </c>
      <c r="E1395" s="40" t="s">
        <v>2077</v>
      </c>
      <c r="F1395" s="43">
        <v>4.741</v>
      </c>
      <c r="G1395" s="40">
        <v>4</v>
      </c>
    </row>
    <row r="1396" spans="1:7" ht="11.25">
      <c r="A1396" s="40">
        <v>206</v>
      </c>
      <c r="B1396" s="41">
        <v>34053</v>
      </c>
      <c r="C1396" s="42" t="s">
        <v>3695</v>
      </c>
      <c r="D1396" s="42" t="s">
        <v>2199</v>
      </c>
      <c r="E1396" s="40" t="s">
        <v>2063</v>
      </c>
      <c r="F1396" s="43">
        <v>2.152</v>
      </c>
      <c r="G1396" s="40">
        <v>9</v>
      </c>
    </row>
    <row r="1397" spans="1:7" ht="11.25">
      <c r="A1397" s="40">
        <v>453</v>
      </c>
      <c r="B1397" s="41">
        <v>34054</v>
      </c>
      <c r="C1397" s="42" t="s">
        <v>3696</v>
      </c>
      <c r="D1397" s="42" t="s">
        <v>2199</v>
      </c>
      <c r="E1397" s="40" t="s">
        <v>2063</v>
      </c>
      <c r="F1397" s="43">
        <v>2.782</v>
      </c>
      <c r="G1397" s="40">
        <v>8</v>
      </c>
    </row>
    <row r="1398" spans="1:7" ht="11.25">
      <c r="A1398" s="40">
        <v>3296</v>
      </c>
      <c r="B1398" s="41">
        <v>34059</v>
      </c>
      <c r="C1398" s="42" t="s">
        <v>3697</v>
      </c>
      <c r="D1398" s="42" t="s">
        <v>564</v>
      </c>
      <c r="E1398" s="40" t="s">
        <v>2032</v>
      </c>
      <c r="F1398" s="43">
        <v>11.333</v>
      </c>
      <c r="G1398" s="40">
        <v>1</v>
      </c>
    </row>
    <row r="1399" spans="1:7" ht="11.25">
      <c r="A1399" s="40">
        <v>2934</v>
      </c>
      <c r="B1399" s="41">
        <v>34061</v>
      </c>
      <c r="C1399" s="42" t="s">
        <v>3698</v>
      </c>
      <c r="D1399" s="42" t="s">
        <v>564</v>
      </c>
      <c r="E1399" s="40" t="s">
        <v>2032</v>
      </c>
      <c r="F1399" s="43">
        <v>9.333</v>
      </c>
      <c r="G1399" s="40">
        <v>1</v>
      </c>
    </row>
    <row r="1400" spans="1:7" ht="11.25">
      <c r="A1400" s="40">
        <v>151</v>
      </c>
      <c r="B1400" s="41">
        <v>34063</v>
      </c>
      <c r="C1400" s="42" t="s">
        <v>3699</v>
      </c>
      <c r="D1400" s="42" t="s">
        <v>459</v>
      </c>
      <c r="E1400" s="40" t="s">
        <v>2053</v>
      </c>
      <c r="F1400" s="43">
        <v>1.929</v>
      </c>
      <c r="G1400" s="40">
        <v>9</v>
      </c>
    </row>
    <row r="1401" spans="1:7" ht="11.25">
      <c r="A1401" s="40">
        <v>2528</v>
      </c>
      <c r="B1401" s="41">
        <v>34067</v>
      </c>
      <c r="C1401" s="42" t="s">
        <v>3700</v>
      </c>
      <c r="D1401" s="42" t="s">
        <v>2034</v>
      </c>
      <c r="E1401" s="40" t="s">
        <v>2032</v>
      </c>
      <c r="F1401" s="43">
        <v>7.666</v>
      </c>
      <c r="G1401" s="40">
        <v>1</v>
      </c>
    </row>
    <row r="1402" spans="1:7" ht="11.25">
      <c r="A1402" s="40">
        <v>2504</v>
      </c>
      <c r="B1402" s="41">
        <v>34068</v>
      </c>
      <c r="C1402" s="42" t="s">
        <v>3701</v>
      </c>
      <c r="D1402" s="42" t="s">
        <v>2034</v>
      </c>
      <c r="E1402" s="40" t="s">
        <v>2032</v>
      </c>
      <c r="F1402" s="43">
        <v>7.596</v>
      </c>
      <c r="G1402" s="40">
        <v>2</v>
      </c>
    </row>
    <row r="1403" spans="1:7" ht="11.25">
      <c r="A1403" s="40">
        <v>3129</v>
      </c>
      <c r="B1403" s="41">
        <v>34075</v>
      </c>
      <c r="C1403" s="42" t="s">
        <v>3702</v>
      </c>
      <c r="D1403" s="42" t="s">
        <v>2034</v>
      </c>
      <c r="E1403" s="40" t="s">
        <v>2032</v>
      </c>
      <c r="F1403" s="43">
        <v>10.333</v>
      </c>
      <c r="G1403" s="40">
        <v>1</v>
      </c>
    </row>
    <row r="1404" spans="1:7" ht="11.25">
      <c r="A1404" s="40">
        <v>2434</v>
      </c>
      <c r="B1404" s="41">
        <v>34076</v>
      </c>
      <c r="C1404" s="42" t="s">
        <v>3703</v>
      </c>
      <c r="D1404" s="42" t="s">
        <v>2034</v>
      </c>
      <c r="E1404" s="40" t="s">
        <v>2032</v>
      </c>
      <c r="F1404" s="43">
        <v>7.394</v>
      </c>
      <c r="G1404" s="40">
        <v>1</v>
      </c>
    </row>
    <row r="1405" spans="1:7" ht="11.25">
      <c r="A1405" s="40">
        <v>3671</v>
      </c>
      <c r="B1405" s="41">
        <v>34082</v>
      </c>
      <c r="C1405" s="42" t="s">
        <v>3704</v>
      </c>
      <c r="D1405" s="42" t="s">
        <v>731</v>
      </c>
      <c r="E1405" s="40" t="s">
        <v>2053</v>
      </c>
      <c r="F1405" s="43">
        <v>17.138</v>
      </c>
      <c r="G1405" s="40">
        <v>1</v>
      </c>
    </row>
    <row r="1406" spans="1:7" ht="11.25">
      <c r="A1406" s="40">
        <v>1716</v>
      </c>
      <c r="B1406" s="41">
        <v>34086</v>
      </c>
      <c r="C1406" s="42" t="s">
        <v>3705</v>
      </c>
      <c r="D1406" s="42" t="s">
        <v>3607</v>
      </c>
      <c r="E1406" s="40" t="s">
        <v>2032</v>
      </c>
      <c r="F1406" s="43">
        <v>5.5</v>
      </c>
      <c r="G1406" s="40">
        <v>6</v>
      </c>
    </row>
    <row r="1407" spans="1:7" ht="11.25">
      <c r="A1407" s="40">
        <v>2508</v>
      </c>
      <c r="B1407" s="41">
        <v>34087</v>
      </c>
      <c r="C1407" s="42" t="s">
        <v>3706</v>
      </c>
      <c r="D1407" s="42" t="s">
        <v>3607</v>
      </c>
      <c r="E1407" s="40" t="s">
        <v>2032</v>
      </c>
      <c r="F1407" s="43">
        <v>7.611</v>
      </c>
      <c r="G1407" s="40">
        <v>6</v>
      </c>
    </row>
    <row r="1408" spans="1:7" ht="11.25">
      <c r="A1408" s="40">
        <v>2747</v>
      </c>
      <c r="B1408" s="41">
        <v>34090</v>
      </c>
      <c r="C1408" s="42" t="s">
        <v>3707</v>
      </c>
      <c r="D1408" s="42" t="s">
        <v>8</v>
      </c>
      <c r="E1408" s="40" t="s">
        <v>2077</v>
      </c>
      <c r="F1408" s="43">
        <v>8.523</v>
      </c>
      <c r="G1408" s="40">
        <v>2</v>
      </c>
    </row>
    <row r="1409" spans="1:7" ht="11.25">
      <c r="A1409" s="40">
        <v>1762</v>
      </c>
      <c r="B1409" s="41">
        <v>34092</v>
      </c>
      <c r="C1409" s="42" t="s">
        <v>3708</v>
      </c>
      <c r="D1409" s="42" t="s">
        <v>8</v>
      </c>
      <c r="E1409" s="40" t="s">
        <v>2077</v>
      </c>
      <c r="F1409" s="43">
        <v>5.602</v>
      </c>
      <c r="G1409" s="40">
        <v>2</v>
      </c>
    </row>
    <row r="1410" spans="1:7" ht="11.25">
      <c r="A1410" s="40">
        <v>1664</v>
      </c>
      <c r="B1410" s="41">
        <v>34093</v>
      </c>
      <c r="C1410" s="42" t="s">
        <v>3709</v>
      </c>
      <c r="D1410" s="42" t="s">
        <v>246</v>
      </c>
      <c r="E1410" s="40" t="s">
        <v>2077</v>
      </c>
      <c r="F1410" s="43">
        <v>5.394</v>
      </c>
      <c r="G1410" s="40">
        <v>8</v>
      </c>
    </row>
    <row r="1411" spans="1:7" ht="11.25">
      <c r="A1411" s="40">
        <v>2478</v>
      </c>
      <c r="B1411" s="41">
        <v>34099</v>
      </c>
      <c r="C1411" s="42" t="s">
        <v>3710</v>
      </c>
      <c r="D1411" s="42" t="s">
        <v>3607</v>
      </c>
      <c r="E1411" s="40" t="s">
        <v>2032</v>
      </c>
      <c r="F1411" s="43">
        <v>7.5</v>
      </c>
      <c r="G1411" s="40">
        <v>6</v>
      </c>
    </row>
    <row r="1412" spans="1:7" ht="11.25">
      <c r="A1412" s="40">
        <v>2439</v>
      </c>
      <c r="B1412" s="41">
        <v>34102</v>
      </c>
      <c r="C1412" s="42" t="s">
        <v>3711</v>
      </c>
      <c r="D1412" s="42" t="s">
        <v>2039</v>
      </c>
      <c r="E1412" s="40" t="s">
        <v>2032</v>
      </c>
      <c r="F1412" s="43">
        <v>7.404</v>
      </c>
      <c r="G1412" s="40">
        <v>6</v>
      </c>
    </row>
    <row r="1413" spans="1:7" ht="11.25">
      <c r="A1413" s="40">
        <v>3073</v>
      </c>
      <c r="B1413" s="41">
        <v>34103</v>
      </c>
      <c r="C1413" s="42" t="s">
        <v>3712</v>
      </c>
      <c r="D1413" s="42" t="s">
        <v>2374</v>
      </c>
      <c r="E1413" s="40" t="s">
        <v>2032</v>
      </c>
      <c r="F1413" s="43">
        <v>9.977</v>
      </c>
      <c r="G1413" s="40">
        <v>2</v>
      </c>
    </row>
    <row r="1414" spans="1:7" ht="11.25">
      <c r="A1414" s="40">
        <v>3393</v>
      </c>
      <c r="B1414" s="41">
        <v>34104</v>
      </c>
      <c r="C1414" s="42" t="s">
        <v>3713</v>
      </c>
      <c r="D1414" s="42" t="s">
        <v>2374</v>
      </c>
      <c r="E1414" s="40" t="s">
        <v>2032</v>
      </c>
      <c r="F1414" s="43">
        <v>12.227</v>
      </c>
      <c r="G1414" s="40">
        <v>2</v>
      </c>
    </row>
    <row r="1415" spans="1:7" ht="11.25">
      <c r="A1415" s="40">
        <v>944</v>
      </c>
      <c r="B1415" s="41">
        <v>34105</v>
      </c>
      <c r="C1415" s="42" t="s">
        <v>3714</v>
      </c>
      <c r="D1415" s="42" t="s">
        <v>2274</v>
      </c>
      <c r="E1415" s="40" t="s">
        <v>2032</v>
      </c>
      <c r="F1415" s="43">
        <v>3.789</v>
      </c>
      <c r="G1415" s="40">
        <v>5</v>
      </c>
    </row>
    <row r="1416" spans="1:7" ht="11.25">
      <c r="A1416" s="40">
        <v>2652</v>
      </c>
      <c r="B1416" s="41">
        <v>34106</v>
      </c>
      <c r="C1416" s="42" t="s">
        <v>3715</v>
      </c>
      <c r="D1416" s="42" t="s">
        <v>3716</v>
      </c>
      <c r="E1416" s="40" t="s">
        <v>2032</v>
      </c>
      <c r="F1416" s="43">
        <v>8.146</v>
      </c>
      <c r="G1416" s="40">
        <v>6</v>
      </c>
    </row>
    <row r="1417" spans="1:7" ht="11.25">
      <c r="A1417" s="40">
        <v>1972</v>
      </c>
      <c r="B1417" s="41">
        <v>34108</v>
      </c>
      <c r="C1417" s="42" t="s">
        <v>3717</v>
      </c>
      <c r="D1417" s="42" t="s">
        <v>2369</v>
      </c>
      <c r="E1417" s="40" t="s">
        <v>2032</v>
      </c>
      <c r="F1417" s="43">
        <v>6.114</v>
      </c>
      <c r="G1417" s="40">
        <v>7</v>
      </c>
    </row>
    <row r="1418" spans="1:7" ht="11.25">
      <c r="A1418" s="40">
        <v>2960</v>
      </c>
      <c r="B1418" s="41">
        <v>34109</v>
      </c>
      <c r="C1418" s="42" t="s">
        <v>3718</v>
      </c>
      <c r="D1418" s="42" t="s">
        <v>102</v>
      </c>
      <c r="E1418" s="40" t="s">
        <v>2063</v>
      </c>
      <c r="F1418" s="43">
        <v>9.431</v>
      </c>
      <c r="G1418" s="40">
        <v>1</v>
      </c>
    </row>
    <row r="1419" spans="1:7" ht="11.25">
      <c r="A1419" s="40">
        <v>2970</v>
      </c>
      <c r="B1419" s="41">
        <v>34118</v>
      </c>
      <c r="C1419" s="42" t="s">
        <v>3719</v>
      </c>
      <c r="D1419" s="42" t="s">
        <v>3720</v>
      </c>
      <c r="E1419" s="40" t="s">
        <v>2077</v>
      </c>
      <c r="F1419" s="43">
        <v>9.475</v>
      </c>
      <c r="G1419" s="40">
        <v>1</v>
      </c>
    </row>
    <row r="1420" spans="1:7" ht="11.25">
      <c r="A1420" s="40">
        <v>215</v>
      </c>
      <c r="B1420" s="41">
        <v>34124</v>
      </c>
      <c r="C1420" s="42" t="s">
        <v>3721</v>
      </c>
      <c r="D1420" s="42" t="s">
        <v>2211</v>
      </c>
      <c r="E1420" s="40" t="s">
        <v>2032</v>
      </c>
      <c r="F1420" s="43">
        <v>2.178</v>
      </c>
      <c r="G1420" s="40">
        <v>6</v>
      </c>
    </row>
    <row r="1421" spans="1:7" ht="11.25">
      <c r="A1421" s="40">
        <v>1449</v>
      </c>
      <c r="B1421" s="41">
        <v>34125</v>
      </c>
      <c r="C1421" s="42" t="s">
        <v>3722</v>
      </c>
      <c r="D1421" s="42" t="s">
        <v>2211</v>
      </c>
      <c r="E1421" s="40" t="s">
        <v>2032</v>
      </c>
      <c r="F1421" s="43">
        <v>4.868</v>
      </c>
      <c r="G1421" s="40">
        <v>5</v>
      </c>
    </row>
    <row r="1422" spans="1:7" ht="11.25">
      <c r="A1422" s="40">
        <v>447</v>
      </c>
      <c r="B1422" s="41">
        <v>34127</v>
      </c>
      <c r="C1422" s="42" t="s">
        <v>3723</v>
      </c>
      <c r="D1422" s="42" t="s">
        <v>195</v>
      </c>
      <c r="E1422" s="40" t="s">
        <v>2037</v>
      </c>
      <c r="F1422" s="43">
        <v>2.77</v>
      </c>
      <c r="G1422" s="40">
        <v>4</v>
      </c>
    </row>
    <row r="1423" spans="1:7" ht="11.25">
      <c r="A1423" s="40">
        <v>1240</v>
      </c>
      <c r="B1423" s="41">
        <v>34137</v>
      </c>
      <c r="C1423" s="42" t="s">
        <v>3724</v>
      </c>
      <c r="D1423" s="42" t="s">
        <v>3693</v>
      </c>
      <c r="E1423" s="40" t="s">
        <v>2032</v>
      </c>
      <c r="F1423" s="43">
        <v>4.413</v>
      </c>
      <c r="G1423" s="40">
        <v>7</v>
      </c>
    </row>
    <row r="1424" spans="1:7" ht="11.25">
      <c r="A1424" s="40">
        <v>2527</v>
      </c>
      <c r="B1424" s="41">
        <v>34142</v>
      </c>
      <c r="C1424" s="42" t="s">
        <v>3725</v>
      </c>
      <c r="D1424" s="42" t="s">
        <v>2468</v>
      </c>
      <c r="E1424" s="40" t="s">
        <v>2063</v>
      </c>
      <c r="F1424" s="43">
        <v>7.659</v>
      </c>
      <c r="G1424" s="40">
        <v>10</v>
      </c>
    </row>
    <row r="1425" spans="1:7" ht="11.25">
      <c r="A1425" s="40">
        <v>2139</v>
      </c>
      <c r="B1425" s="41">
        <v>34150</v>
      </c>
      <c r="C1425" s="42" t="s">
        <v>3726</v>
      </c>
      <c r="D1425" s="42" t="s">
        <v>2201</v>
      </c>
      <c r="E1425" s="40" t="s">
        <v>2032</v>
      </c>
      <c r="F1425" s="43">
        <v>6.57</v>
      </c>
      <c r="G1425" s="40">
        <v>6</v>
      </c>
    </row>
    <row r="1426" spans="1:7" ht="11.25">
      <c r="A1426" s="40">
        <v>44</v>
      </c>
      <c r="B1426" s="41">
        <v>34151</v>
      </c>
      <c r="C1426" s="42" t="s">
        <v>3727</v>
      </c>
      <c r="D1426" s="42" t="s">
        <v>2519</v>
      </c>
      <c r="E1426" s="40" t="s">
        <v>2125</v>
      </c>
      <c r="F1426" s="43">
        <v>1.356</v>
      </c>
      <c r="G1426" s="40">
        <v>14</v>
      </c>
    </row>
    <row r="1427" spans="1:7" ht="11.25">
      <c r="A1427" s="40">
        <v>2868</v>
      </c>
      <c r="B1427" s="41">
        <v>34153</v>
      </c>
      <c r="C1427" s="42" t="s">
        <v>3728</v>
      </c>
      <c r="D1427" s="42" t="s">
        <v>3729</v>
      </c>
      <c r="E1427" s="40" t="s">
        <v>2063</v>
      </c>
      <c r="F1427" s="43">
        <v>9.021</v>
      </c>
      <c r="G1427" s="40">
        <v>2</v>
      </c>
    </row>
    <row r="1428" spans="1:7" ht="11.25">
      <c r="A1428" s="40">
        <v>39</v>
      </c>
      <c r="B1428" s="41">
        <v>34156</v>
      </c>
      <c r="C1428" s="42" t="s">
        <v>3730</v>
      </c>
      <c r="D1428" s="42" t="s">
        <v>3729</v>
      </c>
      <c r="E1428" s="40" t="s">
        <v>2063</v>
      </c>
      <c r="F1428" s="43">
        <v>1.318</v>
      </c>
      <c r="G1428" s="40">
        <v>4</v>
      </c>
    </row>
    <row r="1429" spans="1:7" ht="11.25">
      <c r="A1429" s="40">
        <v>232</v>
      </c>
      <c r="B1429" s="41">
        <v>34157</v>
      </c>
      <c r="C1429" s="42" t="s">
        <v>3731</v>
      </c>
      <c r="D1429" s="42" t="s">
        <v>3729</v>
      </c>
      <c r="E1429" s="40" t="s">
        <v>2063</v>
      </c>
      <c r="F1429" s="43">
        <v>2.256</v>
      </c>
      <c r="G1429" s="40">
        <v>4</v>
      </c>
    </row>
    <row r="1430" spans="1:7" ht="11.25">
      <c r="A1430" s="40">
        <v>2202</v>
      </c>
      <c r="B1430" s="41">
        <v>34159</v>
      </c>
      <c r="C1430" s="42" t="s">
        <v>3732</v>
      </c>
      <c r="D1430" s="42" t="s">
        <v>3729</v>
      </c>
      <c r="E1430" s="40" t="s">
        <v>2063</v>
      </c>
      <c r="F1430" s="43">
        <v>6.743</v>
      </c>
      <c r="G1430" s="40">
        <v>2</v>
      </c>
    </row>
    <row r="1431" spans="1:7" ht="11.25">
      <c r="A1431" s="40">
        <v>3512</v>
      </c>
      <c r="B1431" s="41">
        <v>34163</v>
      </c>
      <c r="C1431" s="42" t="s">
        <v>3733</v>
      </c>
      <c r="D1431" s="42" t="s">
        <v>3729</v>
      </c>
      <c r="E1431" s="40" t="s">
        <v>2063</v>
      </c>
      <c r="F1431" s="43">
        <v>13.761</v>
      </c>
      <c r="G1431" s="40">
        <v>3</v>
      </c>
    </row>
    <row r="1432" spans="1:7" ht="11.25">
      <c r="A1432" s="40">
        <v>3109</v>
      </c>
      <c r="B1432" s="41">
        <v>34165</v>
      </c>
      <c r="C1432" s="42" t="s">
        <v>3734</v>
      </c>
      <c r="D1432" s="42" t="s">
        <v>2211</v>
      </c>
      <c r="E1432" s="40" t="s">
        <v>2032</v>
      </c>
      <c r="F1432" s="43">
        <v>10.197</v>
      </c>
      <c r="G1432" s="40">
        <v>1</v>
      </c>
    </row>
    <row r="1433" spans="1:7" ht="11.25">
      <c r="A1433" s="40">
        <v>2934</v>
      </c>
      <c r="B1433" s="41">
        <v>34170</v>
      </c>
      <c r="C1433" s="42" t="s">
        <v>3735</v>
      </c>
      <c r="D1433" s="42" t="s">
        <v>36</v>
      </c>
      <c r="E1433" s="40" t="s">
        <v>2032</v>
      </c>
      <c r="F1433" s="43">
        <v>9.333</v>
      </c>
      <c r="G1433" s="40">
        <v>1</v>
      </c>
    </row>
    <row r="1434" spans="1:7" ht="11.25">
      <c r="A1434" s="40">
        <v>3038</v>
      </c>
      <c r="B1434" s="41">
        <v>34180</v>
      </c>
      <c r="C1434" s="42" t="s">
        <v>3736</v>
      </c>
      <c r="D1434" s="42" t="s">
        <v>233</v>
      </c>
      <c r="E1434" s="40" t="s">
        <v>2032</v>
      </c>
      <c r="F1434" s="43">
        <v>9.768</v>
      </c>
      <c r="G1434" s="40">
        <v>8</v>
      </c>
    </row>
    <row r="1435" spans="1:7" ht="11.25">
      <c r="A1435" s="40">
        <v>3004</v>
      </c>
      <c r="B1435" s="41">
        <v>34183</v>
      </c>
      <c r="C1435" s="42" t="s">
        <v>3737</v>
      </c>
      <c r="D1435" s="42" t="s">
        <v>2369</v>
      </c>
      <c r="E1435" s="40" t="s">
        <v>2032</v>
      </c>
      <c r="F1435" s="43">
        <v>9.64</v>
      </c>
      <c r="G1435" s="40">
        <v>1</v>
      </c>
    </row>
    <row r="1436" spans="1:7" ht="11.25">
      <c r="A1436" s="40">
        <v>1648</v>
      </c>
      <c r="B1436" s="41">
        <v>34185</v>
      </c>
      <c r="C1436" s="42" t="s">
        <v>3738</v>
      </c>
      <c r="D1436" s="42" t="s">
        <v>246</v>
      </c>
      <c r="E1436" s="40" t="s">
        <v>2077</v>
      </c>
      <c r="F1436" s="43">
        <v>5.347</v>
      </c>
      <c r="G1436" s="40">
        <v>3</v>
      </c>
    </row>
    <row r="1437" spans="1:7" ht="11.25">
      <c r="A1437" s="40">
        <v>82</v>
      </c>
      <c r="B1437" s="41">
        <v>34186</v>
      </c>
      <c r="C1437" s="42" t="s">
        <v>3739</v>
      </c>
      <c r="D1437" s="42" t="s">
        <v>2160</v>
      </c>
      <c r="E1437" s="40" t="s">
        <v>2032</v>
      </c>
      <c r="F1437" s="43">
        <v>1.579</v>
      </c>
      <c r="G1437" s="40">
        <v>9</v>
      </c>
    </row>
    <row r="1438" spans="1:7" ht="11.25">
      <c r="A1438" s="40">
        <v>3251</v>
      </c>
      <c r="B1438" s="41">
        <v>34193</v>
      </c>
      <c r="C1438" s="42" t="s">
        <v>3740</v>
      </c>
      <c r="D1438" s="42" t="s">
        <v>2127</v>
      </c>
      <c r="E1438" s="40" t="s">
        <v>2032</v>
      </c>
      <c r="F1438" s="43">
        <v>11.033</v>
      </c>
      <c r="G1438" s="40">
        <v>2</v>
      </c>
    </row>
    <row r="1439" spans="1:7" ht="11.25">
      <c r="A1439" s="40">
        <v>1726</v>
      </c>
      <c r="B1439" s="41">
        <v>34208</v>
      </c>
      <c r="C1439" s="42" t="s">
        <v>3741</v>
      </c>
      <c r="D1439" s="42" t="s">
        <v>2062</v>
      </c>
      <c r="E1439" s="40" t="s">
        <v>2063</v>
      </c>
      <c r="F1439" s="43">
        <v>5.511</v>
      </c>
      <c r="G1439" s="40">
        <v>5</v>
      </c>
    </row>
    <row r="1440" spans="1:7" ht="11.25">
      <c r="A1440" s="40">
        <v>1026</v>
      </c>
      <c r="B1440" s="41">
        <v>34219</v>
      </c>
      <c r="C1440" s="42" t="s">
        <v>3742</v>
      </c>
      <c r="D1440" s="42" t="s">
        <v>2400</v>
      </c>
      <c r="E1440" s="40" t="s">
        <v>2029</v>
      </c>
      <c r="F1440" s="43">
        <v>3.973</v>
      </c>
      <c r="G1440" s="40">
        <v>10</v>
      </c>
    </row>
    <row r="1441" spans="1:7" ht="11.25">
      <c r="A1441" s="40">
        <v>362</v>
      </c>
      <c r="B1441" s="41">
        <v>34224</v>
      </c>
      <c r="C1441" s="42" t="s">
        <v>3743</v>
      </c>
      <c r="D1441" s="42" t="s">
        <v>198</v>
      </c>
      <c r="E1441" s="40" t="s">
        <v>2032</v>
      </c>
      <c r="F1441" s="43">
        <v>2.566</v>
      </c>
      <c r="G1441" s="40">
        <v>10</v>
      </c>
    </row>
    <row r="1442" spans="1:7" ht="11.25">
      <c r="A1442" s="40">
        <v>1250</v>
      </c>
      <c r="B1442" s="41">
        <v>34231</v>
      </c>
      <c r="C1442" s="42" t="s">
        <v>3744</v>
      </c>
      <c r="D1442" s="42" t="s">
        <v>198</v>
      </c>
      <c r="E1442" s="40" t="s">
        <v>2032</v>
      </c>
      <c r="F1442" s="43">
        <v>4.447</v>
      </c>
      <c r="G1442" s="40">
        <v>10</v>
      </c>
    </row>
    <row r="1443" spans="1:7" ht="11.25">
      <c r="A1443" s="40">
        <v>1932</v>
      </c>
      <c r="B1443" s="41">
        <v>34233</v>
      </c>
      <c r="C1443" s="42" t="s">
        <v>3745</v>
      </c>
      <c r="D1443" s="42" t="s">
        <v>2090</v>
      </c>
      <c r="E1443" s="40" t="s">
        <v>2077</v>
      </c>
      <c r="F1443" s="43">
        <v>6.033</v>
      </c>
      <c r="G1443" s="40">
        <v>7</v>
      </c>
    </row>
    <row r="1444" spans="1:7" ht="11.25">
      <c r="A1444" s="40">
        <v>3647</v>
      </c>
      <c r="B1444" s="41">
        <v>34250</v>
      </c>
      <c r="C1444" s="42" t="s">
        <v>3746</v>
      </c>
      <c r="D1444" s="42" t="s">
        <v>2361</v>
      </c>
      <c r="E1444" s="40" t="s">
        <v>2125</v>
      </c>
      <c r="F1444" s="43">
        <v>16.437</v>
      </c>
      <c r="G1444" s="40">
        <v>4</v>
      </c>
    </row>
    <row r="1445" spans="1:7" ht="11.25">
      <c r="A1445" s="40">
        <v>1504</v>
      </c>
      <c r="B1445" s="41">
        <v>34251</v>
      </c>
      <c r="C1445" s="42" t="s">
        <v>3747</v>
      </c>
      <c r="D1445" s="42" t="s">
        <v>498</v>
      </c>
      <c r="E1445" s="40" t="s">
        <v>2125</v>
      </c>
      <c r="F1445" s="43">
        <v>4.993</v>
      </c>
      <c r="G1445" s="40">
        <v>5</v>
      </c>
    </row>
    <row r="1446" spans="1:7" ht="11.25">
      <c r="A1446" s="40">
        <v>2212</v>
      </c>
      <c r="B1446" s="41">
        <v>34255</v>
      </c>
      <c r="C1446" s="42" t="s">
        <v>3748</v>
      </c>
      <c r="D1446" s="42" t="s">
        <v>2062</v>
      </c>
      <c r="E1446" s="40" t="s">
        <v>2063</v>
      </c>
      <c r="F1446" s="43">
        <v>6.754</v>
      </c>
      <c r="G1446" s="40">
        <v>4</v>
      </c>
    </row>
    <row r="1447" spans="1:7" ht="11.25">
      <c r="A1447" s="40">
        <v>894</v>
      </c>
      <c r="B1447" s="41">
        <v>34266</v>
      </c>
      <c r="C1447" s="42" t="s">
        <v>3749</v>
      </c>
      <c r="D1447" s="42" t="s">
        <v>498</v>
      </c>
      <c r="E1447" s="40" t="s">
        <v>2125</v>
      </c>
      <c r="F1447" s="43">
        <v>3.697</v>
      </c>
      <c r="G1447" s="40">
        <v>6</v>
      </c>
    </row>
    <row r="1448" spans="1:7" ht="11.25">
      <c r="A1448" s="40">
        <v>1365</v>
      </c>
      <c r="B1448" s="41">
        <v>34269</v>
      </c>
      <c r="C1448" s="42" t="s">
        <v>3750</v>
      </c>
      <c r="D1448" s="42" t="s">
        <v>198</v>
      </c>
      <c r="E1448" s="40" t="s">
        <v>2032</v>
      </c>
      <c r="F1448" s="43">
        <v>4.67</v>
      </c>
      <c r="G1448" s="40">
        <v>8</v>
      </c>
    </row>
    <row r="1449" spans="1:7" ht="11.25">
      <c r="A1449" s="40">
        <v>2366</v>
      </c>
      <c r="B1449" s="41">
        <v>34271</v>
      </c>
      <c r="C1449" s="42" t="s">
        <v>3751</v>
      </c>
      <c r="D1449" s="42" t="s">
        <v>414</v>
      </c>
      <c r="E1449" s="40" t="s">
        <v>2077</v>
      </c>
      <c r="F1449" s="43">
        <v>7.193</v>
      </c>
      <c r="G1449" s="40">
        <v>1</v>
      </c>
    </row>
    <row r="1450" spans="1:7" ht="11.25">
      <c r="A1450" s="40">
        <v>2315</v>
      </c>
      <c r="B1450" s="41">
        <v>34272</v>
      </c>
      <c r="C1450" s="42" t="s">
        <v>3752</v>
      </c>
      <c r="D1450" s="42" t="s">
        <v>498</v>
      </c>
      <c r="E1450" s="40" t="s">
        <v>2125</v>
      </c>
      <c r="F1450" s="43">
        <v>7.042</v>
      </c>
      <c r="G1450" s="40">
        <v>1</v>
      </c>
    </row>
    <row r="1451" spans="1:7" ht="11.25">
      <c r="A1451" s="40">
        <v>1884</v>
      </c>
      <c r="B1451" s="41">
        <v>34273</v>
      </c>
      <c r="C1451" s="42" t="s">
        <v>3753</v>
      </c>
      <c r="D1451" s="42" t="s">
        <v>3754</v>
      </c>
      <c r="E1451" s="40" t="s">
        <v>2037</v>
      </c>
      <c r="F1451" s="43">
        <v>5.906</v>
      </c>
      <c r="G1451" s="40">
        <v>5</v>
      </c>
    </row>
    <row r="1452" spans="1:7" ht="11.25">
      <c r="A1452" s="40">
        <v>1190</v>
      </c>
      <c r="B1452" s="41">
        <v>34278</v>
      </c>
      <c r="C1452" s="42" t="s">
        <v>2012</v>
      </c>
      <c r="D1452" s="42" t="s">
        <v>2194</v>
      </c>
      <c r="E1452" s="40" t="s">
        <v>2032</v>
      </c>
      <c r="F1452" s="43">
        <v>4.315</v>
      </c>
      <c r="G1452" s="40">
        <v>7</v>
      </c>
    </row>
    <row r="1453" spans="1:7" ht="11.25">
      <c r="A1453" s="40">
        <v>1867</v>
      </c>
      <c r="B1453" s="41">
        <v>34292</v>
      </c>
      <c r="C1453" s="42" t="s">
        <v>3755</v>
      </c>
      <c r="D1453" s="42" t="s">
        <v>282</v>
      </c>
      <c r="E1453" s="40" t="s">
        <v>2053</v>
      </c>
      <c r="F1453" s="43">
        <v>5.87</v>
      </c>
      <c r="G1453" s="40">
        <v>10</v>
      </c>
    </row>
    <row r="1454" spans="1:7" ht="11.25">
      <c r="A1454" s="40">
        <v>2337</v>
      </c>
      <c r="B1454" s="41">
        <v>34294</v>
      </c>
      <c r="C1454" s="42" t="s">
        <v>3756</v>
      </c>
      <c r="D1454" s="42" t="s">
        <v>282</v>
      </c>
      <c r="E1454" s="40" t="s">
        <v>2053</v>
      </c>
      <c r="F1454" s="43">
        <v>7.102</v>
      </c>
      <c r="G1454" s="40">
        <v>5</v>
      </c>
    </row>
    <row r="1455" spans="1:7" ht="11.25">
      <c r="A1455" s="40">
        <v>1656</v>
      </c>
      <c r="B1455" s="41">
        <v>34295</v>
      </c>
      <c r="C1455" s="42" t="s">
        <v>3757</v>
      </c>
      <c r="D1455" s="42" t="s">
        <v>282</v>
      </c>
      <c r="E1455" s="40" t="s">
        <v>2053</v>
      </c>
      <c r="F1455" s="43">
        <v>5.374</v>
      </c>
      <c r="G1455" s="40">
        <v>3</v>
      </c>
    </row>
    <row r="1456" spans="1:7" ht="11.25">
      <c r="A1456" s="40">
        <v>2104</v>
      </c>
      <c r="B1456" s="41">
        <v>34296</v>
      </c>
      <c r="C1456" s="42" t="s">
        <v>3758</v>
      </c>
      <c r="D1456" s="42" t="s">
        <v>282</v>
      </c>
      <c r="E1456" s="40" t="s">
        <v>2053</v>
      </c>
      <c r="F1456" s="43">
        <v>6.474</v>
      </c>
      <c r="G1456" s="40">
        <v>5</v>
      </c>
    </row>
    <row r="1457" spans="1:7" ht="11.25">
      <c r="A1457" s="40">
        <v>2965</v>
      </c>
      <c r="B1457" s="41">
        <v>34305</v>
      </c>
      <c r="C1457" s="42" t="s">
        <v>3759</v>
      </c>
      <c r="D1457" s="42" t="s">
        <v>2107</v>
      </c>
      <c r="E1457" s="40" t="s">
        <v>2077</v>
      </c>
      <c r="F1457" s="43">
        <v>9.437</v>
      </c>
      <c r="G1457" s="40">
        <v>5</v>
      </c>
    </row>
    <row r="1458" spans="1:7" ht="11.25">
      <c r="A1458" s="40">
        <v>3249</v>
      </c>
      <c r="B1458" s="41">
        <v>34306</v>
      </c>
      <c r="C1458" s="42" t="s">
        <v>3760</v>
      </c>
      <c r="D1458" s="42" t="s">
        <v>2107</v>
      </c>
      <c r="E1458" s="40" t="s">
        <v>2077</v>
      </c>
      <c r="F1458" s="43">
        <v>11.019</v>
      </c>
      <c r="G1458" s="40">
        <v>2</v>
      </c>
    </row>
    <row r="1459" spans="1:7" ht="11.25">
      <c r="A1459" s="40">
        <v>2988</v>
      </c>
      <c r="B1459" s="41">
        <v>34315</v>
      </c>
      <c r="C1459" s="42" t="s">
        <v>3761</v>
      </c>
      <c r="D1459" s="42" t="s">
        <v>2536</v>
      </c>
      <c r="E1459" s="40" t="s">
        <v>2053</v>
      </c>
      <c r="F1459" s="43">
        <v>9.552</v>
      </c>
      <c r="G1459" s="40">
        <v>6</v>
      </c>
    </row>
    <row r="1460" spans="1:7" ht="11.25">
      <c r="A1460" s="40">
        <v>54</v>
      </c>
      <c r="B1460" s="41">
        <v>34316</v>
      </c>
      <c r="C1460" s="42" t="s">
        <v>3762</v>
      </c>
      <c r="D1460" s="42" t="s">
        <v>2472</v>
      </c>
      <c r="E1460" s="40" t="s">
        <v>2053</v>
      </c>
      <c r="F1460" s="43">
        <v>1.456</v>
      </c>
      <c r="G1460" s="40">
        <v>8</v>
      </c>
    </row>
    <row r="1461" spans="1:7" ht="11.25">
      <c r="A1461" s="40">
        <v>909</v>
      </c>
      <c r="B1461" s="41">
        <v>34319</v>
      </c>
      <c r="C1461" s="42" t="s">
        <v>3763</v>
      </c>
      <c r="D1461" s="42" t="s">
        <v>2062</v>
      </c>
      <c r="E1461" s="40" t="s">
        <v>2063</v>
      </c>
      <c r="F1461" s="43">
        <v>3.733</v>
      </c>
      <c r="G1461" s="40">
        <v>7</v>
      </c>
    </row>
    <row r="1462" spans="1:7" ht="11.25">
      <c r="A1462" s="40">
        <v>1722</v>
      </c>
      <c r="B1462" s="41">
        <v>34326</v>
      </c>
      <c r="C1462" s="42" t="s">
        <v>3764</v>
      </c>
      <c r="D1462" s="42" t="s">
        <v>2028</v>
      </c>
      <c r="E1462" s="40" t="s">
        <v>2029</v>
      </c>
      <c r="F1462" s="43">
        <v>5.507</v>
      </c>
      <c r="G1462" s="40">
        <v>6</v>
      </c>
    </row>
    <row r="1463" spans="1:7" ht="11.25">
      <c r="A1463" s="40">
        <v>2066</v>
      </c>
      <c r="B1463" s="41">
        <v>34331</v>
      </c>
      <c r="C1463" s="42" t="s">
        <v>3765</v>
      </c>
      <c r="D1463" s="42" t="s">
        <v>2425</v>
      </c>
      <c r="E1463" s="40" t="s">
        <v>2125</v>
      </c>
      <c r="F1463" s="43">
        <v>6.395</v>
      </c>
      <c r="G1463" s="40">
        <v>1</v>
      </c>
    </row>
    <row r="1464" spans="1:7" ht="11.25">
      <c r="A1464" s="40">
        <v>3061</v>
      </c>
      <c r="B1464" s="41">
        <v>34334</v>
      </c>
      <c r="C1464" s="42" t="s">
        <v>3766</v>
      </c>
      <c r="D1464" s="42" t="s">
        <v>2423</v>
      </c>
      <c r="E1464" s="40" t="s">
        <v>2037</v>
      </c>
      <c r="F1464" s="43">
        <v>9.935</v>
      </c>
      <c r="G1464" s="40">
        <v>1</v>
      </c>
    </row>
    <row r="1465" spans="1:7" ht="11.25">
      <c r="A1465" s="40">
        <v>2921</v>
      </c>
      <c r="B1465" s="41">
        <v>34340</v>
      </c>
      <c r="C1465" s="42" t="s">
        <v>3767</v>
      </c>
      <c r="D1465" s="42" t="s">
        <v>2484</v>
      </c>
      <c r="E1465" s="40" t="s">
        <v>2053</v>
      </c>
      <c r="F1465" s="43">
        <v>9.267</v>
      </c>
      <c r="G1465" s="40">
        <v>4</v>
      </c>
    </row>
    <row r="1466" spans="1:7" ht="11.25">
      <c r="A1466" s="40">
        <v>2292</v>
      </c>
      <c r="B1466" s="41">
        <v>34345</v>
      </c>
      <c r="C1466" s="42" t="s">
        <v>3768</v>
      </c>
      <c r="D1466" s="42" t="s">
        <v>3595</v>
      </c>
      <c r="E1466" s="40" t="s">
        <v>2053</v>
      </c>
      <c r="F1466" s="43">
        <v>6.973</v>
      </c>
      <c r="G1466" s="40">
        <v>6</v>
      </c>
    </row>
    <row r="1467" spans="1:7" ht="11.25">
      <c r="A1467" s="40">
        <v>308</v>
      </c>
      <c r="B1467" s="41">
        <v>34352</v>
      </c>
      <c r="C1467" s="42" t="s">
        <v>3769</v>
      </c>
      <c r="D1467" s="42" t="s">
        <v>211</v>
      </c>
      <c r="E1467" s="40" t="s">
        <v>2053</v>
      </c>
      <c r="F1467" s="43">
        <v>2.461</v>
      </c>
      <c r="G1467" s="40">
        <v>9</v>
      </c>
    </row>
    <row r="1468" spans="1:7" ht="11.25">
      <c r="A1468" s="40">
        <v>2867</v>
      </c>
      <c r="B1468" s="41">
        <v>34357</v>
      </c>
      <c r="C1468" s="42" t="s">
        <v>3770</v>
      </c>
      <c r="D1468" s="42" t="s">
        <v>235</v>
      </c>
      <c r="E1468" s="40" t="s">
        <v>2068</v>
      </c>
      <c r="F1468" s="43">
        <v>9.018</v>
      </c>
      <c r="G1468" s="40">
        <v>9</v>
      </c>
    </row>
    <row r="1469" spans="1:7" ht="11.25">
      <c r="A1469" s="40">
        <v>1030</v>
      </c>
      <c r="B1469" s="41">
        <v>34359</v>
      </c>
      <c r="C1469" s="42" t="s">
        <v>3771</v>
      </c>
      <c r="D1469" s="42" t="s">
        <v>235</v>
      </c>
      <c r="E1469" s="40" t="s">
        <v>2068</v>
      </c>
      <c r="F1469" s="43">
        <v>3.978</v>
      </c>
      <c r="G1469" s="40">
        <v>9</v>
      </c>
    </row>
    <row r="1470" spans="1:7" ht="11.25">
      <c r="A1470" s="40">
        <v>3043</v>
      </c>
      <c r="B1470" s="41">
        <v>34360</v>
      </c>
      <c r="C1470" s="42" t="s">
        <v>3772</v>
      </c>
      <c r="D1470" s="42" t="s">
        <v>2090</v>
      </c>
      <c r="E1470" s="40" t="s">
        <v>2077</v>
      </c>
      <c r="F1470" s="43">
        <v>9.808</v>
      </c>
      <c r="G1470" s="40">
        <v>1</v>
      </c>
    </row>
    <row r="1471" spans="1:7" ht="11.25">
      <c r="A1471" s="40">
        <v>3164</v>
      </c>
      <c r="B1471" s="41">
        <v>34361</v>
      </c>
      <c r="C1471" s="42" t="s">
        <v>3773</v>
      </c>
      <c r="D1471" s="42" t="s">
        <v>2090</v>
      </c>
      <c r="E1471" s="40" t="s">
        <v>2077</v>
      </c>
      <c r="F1471" s="43">
        <v>10.475</v>
      </c>
      <c r="G1471" s="40">
        <v>1</v>
      </c>
    </row>
    <row r="1472" spans="1:7" ht="11.25">
      <c r="A1472" s="40">
        <v>1701</v>
      </c>
      <c r="B1472" s="41">
        <v>34374</v>
      </c>
      <c r="C1472" s="42" t="s">
        <v>3774</v>
      </c>
      <c r="D1472" s="42" t="s">
        <v>2472</v>
      </c>
      <c r="E1472" s="40" t="s">
        <v>2053</v>
      </c>
      <c r="F1472" s="43">
        <v>5.466</v>
      </c>
      <c r="G1472" s="40">
        <v>4</v>
      </c>
    </row>
    <row r="1473" spans="1:7" ht="11.25">
      <c r="A1473" s="40">
        <v>2674</v>
      </c>
      <c r="B1473" s="41">
        <v>34383</v>
      </c>
      <c r="C1473" s="42" t="s">
        <v>3775</v>
      </c>
      <c r="D1473" s="42" t="s">
        <v>2331</v>
      </c>
      <c r="E1473" s="40" t="s">
        <v>2063</v>
      </c>
      <c r="F1473" s="43">
        <v>8.239</v>
      </c>
      <c r="G1473" s="40">
        <v>5</v>
      </c>
    </row>
    <row r="1474" spans="1:7" ht="11.25">
      <c r="A1474" s="40">
        <v>2328</v>
      </c>
      <c r="B1474" s="41">
        <v>34384</v>
      </c>
      <c r="C1474" s="42" t="s">
        <v>3776</v>
      </c>
      <c r="D1474" s="42" t="s">
        <v>2331</v>
      </c>
      <c r="E1474" s="40" t="s">
        <v>2063</v>
      </c>
      <c r="F1474" s="43">
        <v>7.079</v>
      </c>
      <c r="G1474" s="40">
        <v>5</v>
      </c>
    </row>
    <row r="1475" spans="1:7" ht="11.25">
      <c r="A1475" s="40">
        <v>1105</v>
      </c>
      <c r="B1475" s="41">
        <v>34386</v>
      </c>
      <c r="C1475" s="42" t="s">
        <v>3777</v>
      </c>
      <c r="D1475" s="42" t="s">
        <v>3598</v>
      </c>
      <c r="E1475" s="40" t="s">
        <v>2063</v>
      </c>
      <c r="F1475" s="43">
        <v>4.131</v>
      </c>
      <c r="G1475" s="40">
        <v>4</v>
      </c>
    </row>
    <row r="1476" spans="1:7" ht="11.25">
      <c r="A1476" s="40">
        <v>1863</v>
      </c>
      <c r="B1476" s="41">
        <v>34408</v>
      </c>
      <c r="C1476" s="42" t="s">
        <v>3778</v>
      </c>
      <c r="D1476" s="42" t="s">
        <v>410</v>
      </c>
      <c r="E1476" s="40" t="s">
        <v>2029</v>
      </c>
      <c r="F1476" s="43">
        <v>5.849</v>
      </c>
      <c r="G1476" s="40">
        <v>3</v>
      </c>
    </row>
    <row r="1477" spans="1:7" ht="11.25">
      <c r="A1477" s="40">
        <v>3770</v>
      </c>
      <c r="B1477" s="41">
        <v>34412</v>
      </c>
      <c r="C1477" s="42" t="s">
        <v>3779</v>
      </c>
      <c r="D1477" s="42" t="s">
        <v>2070</v>
      </c>
      <c r="E1477" s="40" t="s">
        <v>2032</v>
      </c>
      <c r="F1477" s="43">
        <v>24.45</v>
      </c>
      <c r="G1477" s="40">
        <v>2</v>
      </c>
    </row>
    <row r="1478" spans="1:7" ht="11.25">
      <c r="A1478" s="40">
        <v>3547</v>
      </c>
      <c r="B1478" s="41">
        <v>34420</v>
      </c>
      <c r="C1478" s="42" t="s">
        <v>3780</v>
      </c>
      <c r="D1478" s="42" t="s">
        <v>2465</v>
      </c>
      <c r="E1478" s="40" t="s">
        <v>2466</v>
      </c>
      <c r="F1478" s="43">
        <v>14.458</v>
      </c>
      <c r="G1478" s="40">
        <v>3</v>
      </c>
    </row>
    <row r="1479" spans="1:7" ht="11.25">
      <c r="A1479" s="40">
        <v>1320</v>
      </c>
      <c r="B1479" s="41">
        <v>34445</v>
      </c>
      <c r="C1479" s="42" t="s">
        <v>3781</v>
      </c>
      <c r="D1479" s="42" t="s">
        <v>198</v>
      </c>
      <c r="E1479" s="40" t="s">
        <v>2032</v>
      </c>
      <c r="F1479" s="43">
        <v>4.573</v>
      </c>
      <c r="G1479" s="40">
        <v>5</v>
      </c>
    </row>
    <row r="1480" spans="1:7" ht="11.25">
      <c r="A1480" s="40">
        <v>1811</v>
      </c>
      <c r="B1480" s="41">
        <v>34451</v>
      </c>
      <c r="C1480" s="42" t="s">
        <v>3782</v>
      </c>
      <c r="D1480" s="42" t="s">
        <v>2400</v>
      </c>
      <c r="E1480" s="40" t="s">
        <v>2029</v>
      </c>
      <c r="F1480" s="43">
        <v>5.708</v>
      </c>
      <c r="G1480" s="40">
        <v>4</v>
      </c>
    </row>
    <row r="1481" spans="1:7" ht="11.25">
      <c r="A1481" s="40">
        <v>1983</v>
      </c>
      <c r="B1481" s="41">
        <v>34453</v>
      </c>
      <c r="C1481" s="42" t="s">
        <v>3783</v>
      </c>
      <c r="D1481" s="42" t="s">
        <v>2400</v>
      </c>
      <c r="E1481" s="40" t="s">
        <v>2029</v>
      </c>
      <c r="F1481" s="43">
        <v>6.149</v>
      </c>
      <c r="G1481" s="40">
        <v>5</v>
      </c>
    </row>
    <row r="1482" spans="1:7" ht="11.25">
      <c r="A1482" s="40">
        <v>951</v>
      </c>
      <c r="B1482" s="41">
        <v>34455</v>
      </c>
      <c r="C1482" s="42" t="s">
        <v>3784</v>
      </c>
      <c r="D1482" s="42" t="s">
        <v>2181</v>
      </c>
      <c r="E1482" s="40" t="s">
        <v>2068</v>
      </c>
      <c r="F1482" s="43">
        <v>3.808</v>
      </c>
      <c r="G1482" s="40">
        <v>4</v>
      </c>
    </row>
    <row r="1483" spans="1:7" ht="11.25">
      <c r="A1483" s="40">
        <v>1858</v>
      </c>
      <c r="B1483" s="41">
        <v>34456</v>
      </c>
      <c r="C1483" s="42" t="s">
        <v>3785</v>
      </c>
      <c r="D1483" s="42" t="s">
        <v>2084</v>
      </c>
      <c r="E1483" s="40" t="s">
        <v>2077</v>
      </c>
      <c r="F1483" s="43">
        <v>5.827</v>
      </c>
      <c r="G1483" s="40">
        <v>6</v>
      </c>
    </row>
    <row r="1484" spans="1:7" ht="11.25">
      <c r="A1484" s="40">
        <v>3735</v>
      </c>
      <c r="B1484" s="41">
        <v>34459</v>
      </c>
      <c r="C1484" s="42" t="s">
        <v>3786</v>
      </c>
      <c r="D1484" s="42" t="s">
        <v>3716</v>
      </c>
      <c r="E1484" s="40" t="s">
        <v>2032</v>
      </c>
      <c r="F1484" s="43">
        <v>20.457</v>
      </c>
      <c r="G1484" s="40">
        <v>9</v>
      </c>
    </row>
    <row r="1485" spans="1:7" ht="11.25">
      <c r="A1485" s="40">
        <v>2443</v>
      </c>
      <c r="B1485" s="41">
        <v>34463</v>
      </c>
      <c r="C1485" s="42" t="s">
        <v>3787</v>
      </c>
      <c r="D1485" s="42" t="s">
        <v>2081</v>
      </c>
      <c r="E1485" s="40" t="s">
        <v>2077</v>
      </c>
      <c r="F1485" s="43">
        <v>7.408</v>
      </c>
      <c r="G1485" s="40">
        <v>2</v>
      </c>
    </row>
    <row r="1486" spans="1:7" ht="11.25">
      <c r="A1486" s="40">
        <v>2544</v>
      </c>
      <c r="B1486" s="41">
        <v>34481</v>
      </c>
      <c r="C1486" s="42" t="s">
        <v>3788</v>
      </c>
      <c r="D1486" s="42" t="s">
        <v>2400</v>
      </c>
      <c r="E1486" s="40" t="s">
        <v>2029</v>
      </c>
      <c r="F1486" s="43">
        <v>7.732</v>
      </c>
      <c r="G1486" s="40">
        <v>1</v>
      </c>
    </row>
    <row r="1487" spans="1:7" ht="11.25">
      <c r="A1487" s="40">
        <v>3198</v>
      </c>
      <c r="B1487" s="41">
        <v>34489</v>
      </c>
      <c r="C1487" s="42" t="s">
        <v>3789</v>
      </c>
      <c r="D1487" s="42" t="s">
        <v>2374</v>
      </c>
      <c r="E1487" s="40" t="s">
        <v>2032</v>
      </c>
      <c r="F1487" s="43">
        <v>10.662</v>
      </c>
      <c r="G1487" s="40">
        <v>8</v>
      </c>
    </row>
    <row r="1488" spans="1:7" ht="11.25">
      <c r="A1488" s="40">
        <v>1863</v>
      </c>
      <c r="B1488" s="41">
        <v>34490</v>
      </c>
      <c r="C1488" s="42" t="s">
        <v>3790</v>
      </c>
      <c r="D1488" s="42" t="s">
        <v>2374</v>
      </c>
      <c r="E1488" s="40" t="s">
        <v>2032</v>
      </c>
      <c r="F1488" s="43">
        <v>5.849</v>
      </c>
      <c r="G1488" s="40">
        <v>3</v>
      </c>
    </row>
    <row r="1489" spans="1:7" ht="11.25">
      <c r="A1489" s="40">
        <v>757</v>
      </c>
      <c r="B1489" s="41">
        <v>34494</v>
      </c>
      <c r="C1489" s="42" t="s">
        <v>3791</v>
      </c>
      <c r="D1489" s="42" t="s">
        <v>2147</v>
      </c>
      <c r="E1489" s="40" t="s">
        <v>2032</v>
      </c>
      <c r="F1489" s="43">
        <v>3.397</v>
      </c>
      <c r="G1489" s="40">
        <v>5</v>
      </c>
    </row>
    <row r="1490" spans="1:7" ht="11.25">
      <c r="A1490" s="40">
        <v>2626</v>
      </c>
      <c r="B1490" s="41">
        <v>34497</v>
      </c>
      <c r="C1490" s="42" t="s">
        <v>3792</v>
      </c>
      <c r="D1490" s="42" t="s">
        <v>64</v>
      </c>
      <c r="E1490" s="40" t="s">
        <v>2032</v>
      </c>
      <c r="F1490" s="43">
        <v>8.034</v>
      </c>
      <c r="G1490" s="40">
        <v>1</v>
      </c>
    </row>
    <row r="1491" spans="1:7" ht="11.25">
      <c r="A1491" s="40">
        <v>2462</v>
      </c>
      <c r="B1491" s="41">
        <v>34498</v>
      </c>
      <c r="C1491" s="42" t="s">
        <v>3793</v>
      </c>
      <c r="D1491" s="42" t="s">
        <v>697</v>
      </c>
      <c r="E1491" s="40" t="s">
        <v>2032</v>
      </c>
      <c r="F1491" s="43">
        <v>7.459</v>
      </c>
      <c r="G1491" s="40">
        <v>7</v>
      </c>
    </row>
    <row r="1492" spans="1:7" ht="11.25">
      <c r="A1492" s="40">
        <v>3069</v>
      </c>
      <c r="B1492" s="41">
        <v>34507</v>
      </c>
      <c r="C1492" s="42" t="s">
        <v>3794</v>
      </c>
      <c r="D1492" s="42" t="s">
        <v>2102</v>
      </c>
      <c r="E1492" s="40" t="s">
        <v>2077</v>
      </c>
      <c r="F1492" s="43">
        <v>9.952</v>
      </c>
      <c r="G1492" s="40">
        <v>1</v>
      </c>
    </row>
    <row r="1493" spans="1:7" ht="11.25">
      <c r="A1493" s="40">
        <v>2435</v>
      </c>
      <c r="B1493" s="41">
        <v>34515</v>
      </c>
      <c r="C1493" s="42" t="s">
        <v>3795</v>
      </c>
      <c r="D1493" s="42" t="s">
        <v>2339</v>
      </c>
      <c r="E1493" s="40" t="s">
        <v>2077</v>
      </c>
      <c r="F1493" s="43">
        <v>7.396</v>
      </c>
      <c r="G1493" s="40">
        <v>1</v>
      </c>
    </row>
    <row r="1494" spans="1:7" ht="11.25">
      <c r="A1494" s="40">
        <v>856</v>
      </c>
      <c r="B1494" s="41">
        <v>34519</v>
      </c>
      <c r="C1494" s="42" t="s">
        <v>3796</v>
      </c>
      <c r="D1494" s="42" t="s">
        <v>2400</v>
      </c>
      <c r="E1494" s="40" t="s">
        <v>2029</v>
      </c>
      <c r="F1494" s="43">
        <v>3.624</v>
      </c>
      <c r="G1494" s="40">
        <v>6</v>
      </c>
    </row>
    <row r="1495" spans="1:7" ht="11.25">
      <c r="A1495" s="40">
        <v>2371</v>
      </c>
      <c r="B1495" s="41">
        <v>34521</v>
      </c>
      <c r="C1495" s="42" t="s">
        <v>3797</v>
      </c>
      <c r="D1495" s="42" t="s">
        <v>3693</v>
      </c>
      <c r="E1495" s="40" t="s">
        <v>2032</v>
      </c>
      <c r="F1495" s="43">
        <v>7.207</v>
      </c>
      <c r="G1495" s="40">
        <v>7</v>
      </c>
    </row>
    <row r="1496" spans="1:7" ht="11.25">
      <c r="A1496" s="40">
        <v>3184</v>
      </c>
      <c r="B1496" s="41">
        <v>34523</v>
      </c>
      <c r="C1496" s="42" t="s">
        <v>3798</v>
      </c>
      <c r="D1496" s="42" t="s">
        <v>378</v>
      </c>
      <c r="E1496" s="40" t="s">
        <v>2032</v>
      </c>
      <c r="F1496" s="43">
        <v>10.585</v>
      </c>
      <c r="G1496" s="40">
        <v>1</v>
      </c>
    </row>
    <row r="1497" spans="1:7" ht="11.25">
      <c r="A1497" s="40">
        <v>1942</v>
      </c>
      <c r="B1497" s="41">
        <v>34533</v>
      </c>
      <c r="C1497" s="42" t="s">
        <v>3799</v>
      </c>
      <c r="D1497" s="42" t="s">
        <v>920</v>
      </c>
      <c r="E1497" s="40" t="s">
        <v>2029</v>
      </c>
      <c r="F1497" s="43">
        <v>6.056</v>
      </c>
      <c r="G1497" s="40">
        <v>6</v>
      </c>
    </row>
    <row r="1498" spans="1:7" ht="11.25">
      <c r="A1498" s="40">
        <v>2523</v>
      </c>
      <c r="B1498" s="41">
        <v>34546</v>
      </c>
      <c r="C1498" s="42" t="s">
        <v>3800</v>
      </c>
      <c r="D1498" s="42" t="s">
        <v>2258</v>
      </c>
      <c r="E1498" s="40" t="s">
        <v>2053</v>
      </c>
      <c r="F1498" s="43">
        <v>7.653</v>
      </c>
      <c r="G1498" s="40">
        <v>6</v>
      </c>
    </row>
    <row r="1499" spans="1:7" ht="11.25">
      <c r="A1499" s="40">
        <v>3365</v>
      </c>
      <c r="B1499" s="41">
        <v>34552</v>
      </c>
      <c r="C1499" s="42" t="s">
        <v>3801</v>
      </c>
      <c r="D1499" s="42" t="s">
        <v>2096</v>
      </c>
      <c r="E1499" s="40" t="s">
        <v>2097</v>
      </c>
      <c r="F1499" s="43">
        <v>11.936</v>
      </c>
      <c r="G1499" s="40">
        <v>1</v>
      </c>
    </row>
    <row r="1500" spans="1:7" ht="11.25">
      <c r="A1500" s="40">
        <v>3467</v>
      </c>
      <c r="B1500" s="41">
        <v>34556</v>
      </c>
      <c r="C1500" s="42" t="s">
        <v>3802</v>
      </c>
      <c r="D1500" s="42" t="s">
        <v>77</v>
      </c>
      <c r="E1500" s="40" t="s">
        <v>2032</v>
      </c>
      <c r="F1500" s="43">
        <v>13</v>
      </c>
      <c r="G1500" s="40">
        <v>1</v>
      </c>
    </row>
    <row r="1501" spans="1:7" ht="11.25">
      <c r="A1501" s="40">
        <v>3490</v>
      </c>
      <c r="B1501" s="41">
        <v>34559</v>
      </c>
      <c r="C1501" s="42" t="s">
        <v>3803</v>
      </c>
      <c r="D1501" s="42" t="s">
        <v>3716</v>
      </c>
      <c r="E1501" s="40" t="s">
        <v>2032</v>
      </c>
      <c r="F1501" s="43">
        <v>13.46</v>
      </c>
      <c r="G1501" s="40">
        <v>1</v>
      </c>
    </row>
    <row r="1502" spans="1:7" ht="11.25">
      <c r="A1502" s="40">
        <v>341</v>
      </c>
      <c r="B1502" s="41">
        <v>34561</v>
      </c>
      <c r="C1502" s="42" t="s">
        <v>3804</v>
      </c>
      <c r="D1502" s="42" t="s">
        <v>2147</v>
      </c>
      <c r="E1502" s="40" t="s">
        <v>2032</v>
      </c>
      <c r="F1502" s="43">
        <v>2.535</v>
      </c>
      <c r="G1502" s="40">
        <v>7</v>
      </c>
    </row>
    <row r="1503" spans="1:7" ht="11.25">
      <c r="A1503" s="40">
        <v>870</v>
      </c>
      <c r="B1503" s="41">
        <v>34562</v>
      </c>
      <c r="C1503" s="42" t="s">
        <v>3805</v>
      </c>
      <c r="D1503" s="42" t="s">
        <v>2147</v>
      </c>
      <c r="E1503" s="40" t="s">
        <v>2032</v>
      </c>
      <c r="F1503" s="43">
        <v>3.649</v>
      </c>
      <c r="G1503" s="40">
        <v>11</v>
      </c>
    </row>
    <row r="1504" spans="1:7" ht="11.25">
      <c r="A1504" s="40">
        <v>436</v>
      </c>
      <c r="B1504" s="41">
        <v>34566</v>
      </c>
      <c r="C1504" s="42" t="s">
        <v>3806</v>
      </c>
      <c r="D1504" s="42" t="s">
        <v>2381</v>
      </c>
      <c r="E1504" s="40" t="s">
        <v>2032</v>
      </c>
      <c r="F1504" s="43">
        <v>2.745</v>
      </c>
      <c r="G1504" s="40">
        <v>7</v>
      </c>
    </row>
    <row r="1505" spans="1:7" ht="11.25">
      <c r="A1505" s="40">
        <v>405</v>
      </c>
      <c r="B1505" s="41">
        <v>34568</v>
      </c>
      <c r="C1505" s="42" t="s">
        <v>3807</v>
      </c>
      <c r="D1505" s="42" t="s">
        <v>2374</v>
      </c>
      <c r="E1505" s="40" t="s">
        <v>2032</v>
      </c>
      <c r="F1505" s="43">
        <v>2.674</v>
      </c>
      <c r="G1505" s="40">
        <v>8</v>
      </c>
    </row>
    <row r="1506" spans="1:7" ht="11.25">
      <c r="A1506" s="40">
        <v>2670</v>
      </c>
      <c r="B1506" s="41">
        <v>34570</v>
      </c>
      <c r="C1506" s="42" t="s">
        <v>3808</v>
      </c>
      <c r="D1506" s="42" t="s">
        <v>139</v>
      </c>
      <c r="E1506" s="40" t="s">
        <v>2032</v>
      </c>
      <c r="F1506" s="43">
        <v>8.221</v>
      </c>
      <c r="G1506" s="40">
        <v>8</v>
      </c>
    </row>
    <row r="1507" spans="1:7" ht="11.25">
      <c r="A1507" s="40">
        <v>2050</v>
      </c>
      <c r="B1507" s="41">
        <v>34571</v>
      </c>
      <c r="C1507" s="42" t="s">
        <v>3809</v>
      </c>
      <c r="D1507" s="42" t="s">
        <v>139</v>
      </c>
      <c r="E1507" s="40" t="s">
        <v>2032</v>
      </c>
      <c r="F1507" s="43">
        <v>6.346</v>
      </c>
      <c r="G1507" s="40">
        <v>8</v>
      </c>
    </row>
    <row r="1508" spans="1:7" ht="11.25">
      <c r="A1508" s="40">
        <v>967</v>
      </c>
      <c r="B1508" s="41">
        <v>34583</v>
      </c>
      <c r="C1508" s="42" t="s">
        <v>3810</v>
      </c>
      <c r="D1508" s="42" t="s">
        <v>69</v>
      </c>
      <c r="E1508" s="40" t="s">
        <v>2037</v>
      </c>
      <c r="F1508" s="43">
        <v>3.836</v>
      </c>
      <c r="G1508" s="40">
        <v>6</v>
      </c>
    </row>
    <row r="1509" spans="1:7" ht="11.25">
      <c r="A1509" s="40">
        <v>2852</v>
      </c>
      <c r="B1509" s="41">
        <v>34584</v>
      </c>
      <c r="C1509" s="42" t="s">
        <v>3811</v>
      </c>
      <c r="D1509" s="42" t="s">
        <v>2169</v>
      </c>
      <c r="E1509" s="40" t="s">
        <v>2077</v>
      </c>
      <c r="F1509" s="43">
        <v>8.952</v>
      </c>
      <c r="G1509" s="40">
        <v>1</v>
      </c>
    </row>
    <row r="1510" spans="1:7" ht="11.25">
      <c r="A1510" s="40">
        <v>1682</v>
      </c>
      <c r="B1510" s="41">
        <v>34585</v>
      </c>
      <c r="C1510" s="42" t="s">
        <v>3812</v>
      </c>
      <c r="D1510" s="42" t="s">
        <v>2519</v>
      </c>
      <c r="E1510" s="40" t="s">
        <v>2125</v>
      </c>
      <c r="F1510" s="43">
        <v>5.425</v>
      </c>
      <c r="G1510" s="40">
        <v>5</v>
      </c>
    </row>
    <row r="1511" spans="1:7" ht="11.25">
      <c r="A1511" s="40">
        <v>1570</v>
      </c>
      <c r="B1511" s="41">
        <v>34587</v>
      </c>
      <c r="C1511" s="42" t="s">
        <v>3813</v>
      </c>
      <c r="D1511" s="42" t="s">
        <v>2084</v>
      </c>
      <c r="E1511" s="40" t="s">
        <v>2077</v>
      </c>
      <c r="F1511" s="43">
        <v>5.167</v>
      </c>
      <c r="G1511" s="40">
        <v>9</v>
      </c>
    </row>
    <row r="1512" spans="1:7" ht="11.25">
      <c r="A1512" s="40">
        <v>2700</v>
      </c>
      <c r="B1512" s="41">
        <v>34591</v>
      </c>
      <c r="C1512" s="42" t="s">
        <v>3814</v>
      </c>
      <c r="D1512" s="42" t="s">
        <v>106</v>
      </c>
      <c r="E1512" s="40" t="s">
        <v>2053</v>
      </c>
      <c r="F1512" s="43">
        <v>8.333</v>
      </c>
      <c r="G1512" s="40">
        <v>1</v>
      </c>
    </row>
    <row r="1513" spans="1:7" ht="11.25">
      <c r="A1513" s="40">
        <v>1375</v>
      </c>
      <c r="B1513" s="41">
        <v>34616</v>
      </c>
      <c r="C1513" s="42" t="s">
        <v>3815</v>
      </c>
      <c r="D1513" s="42" t="s">
        <v>394</v>
      </c>
      <c r="E1513" s="40" t="s">
        <v>2227</v>
      </c>
      <c r="F1513" s="43">
        <v>4.688</v>
      </c>
      <c r="G1513" s="40">
        <v>8</v>
      </c>
    </row>
    <row r="1514" spans="1:7" ht="11.25">
      <c r="A1514" s="40">
        <v>2251</v>
      </c>
      <c r="B1514" s="41">
        <v>34619</v>
      </c>
      <c r="C1514" s="42" t="s">
        <v>3816</v>
      </c>
      <c r="D1514" s="42" t="s">
        <v>2226</v>
      </c>
      <c r="E1514" s="40" t="s">
        <v>2227</v>
      </c>
      <c r="F1514" s="43">
        <v>6.874</v>
      </c>
      <c r="G1514" s="40">
        <v>4</v>
      </c>
    </row>
    <row r="1515" spans="1:7" ht="11.25">
      <c r="A1515" s="40">
        <v>3377</v>
      </c>
      <c r="B1515" s="41">
        <v>34625</v>
      </c>
      <c r="C1515" s="42" t="s">
        <v>3817</v>
      </c>
      <c r="D1515" s="42" t="s">
        <v>2253</v>
      </c>
      <c r="E1515" s="40" t="s">
        <v>2053</v>
      </c>
      <c r="F1515" s="43">
        <v>12.123</v>
      </c>
      <c r="G1515" s="40">
        <v>6</v>
      </c>
    </row>
    <row r="1516" spans="1:7" ht="11.25">
      <c r="A1516" s="40">
        <v>1820</v>
      </c>
      <c r="B1516" s="41">
        <v>34628</v>
      </c>
      <c r="C1516" s="42" t="s">
        <v>3818</v>
      </c>
      <c r="D1516" s="42" t="s">
        <v>2084</v>
      </c>
      <c r="E1516" s="40" t="s">
        <v>2077</v>
      </c>
      <c r="F1516" s="43">
        <v>5.727</v>
      </c>
      <c r="G1516" s="40">
        <v>3</v>
      </c>
    </row>
    <row r="1517" spans="1:7" ht="11.25">
      <c r="A1517" s="40">
        <v>2511</v>
      </c>
      <c r="B1517" s="41">
        <v>34634</v>
      </c>
      <c r="C1517" s="42" t="s">
        <v>3819</v>
      </c>
      <c r="D1517" s="42" t="s">
        <v>3820</v>
      </c>
      <c r="E1517" s="40" t="s">
        <v>2125</v>
      </c>
      <c r="F1517" s="43">
        <v>7.619</v>
      </c>
      <c r="G1517" s="40">
        <v>5</v>
      </c>
    </row>
    <row r="1518" spans="1:7" ht="11.25">
      <c r="A1518" s="40">
        <v>1847</v>
      </c>
      <c r="B1518" s="41">
        <v>34645</v>
      </c>
      <c r="C1518" s="42" t="s">
        <v>3821</v>
      </c>
      <c r="D1518" s="42" t="s">
        <v>252</v>
      </c>
      <c r="E1518" s="40" t="s">
        <v>2032</v>
      </c>
      <c r="F1518" s="43">
        <v>5.795</v>
      </c>
      <c r="G1518" s="40">
        <v>10</v>
      </c>
    </row>
    <row r="1519" spans="1:7" ht="11.25">
      <c r="A1519" s="40">
        <v>2069</v>
      </c>
      <c r="B1519" s="41">
        <v>34653</v>
      </c>
      <c r="C1519" s="42" t="s">
        <v>3822</v>
      </c>
      <c r="D1519" s="42" t="s">
        <v>38</v>
      </c>
      <c r="E1519" s="40" t="s">
        <v>2125</v>
      </c>
      <c r="F1519" s="43">
        <v>6.406</v>
      </c>
      <c r="G1519" s="40">
        <v>11</v>
      </c>
    </row>
    <row r="1520" spans="1:7" ht="11.25">
      <c r="A1520" s="40">
        <v>2062</v>
      </c>
      <c r="B1520" s="41">
        <v>34665</v>
      </c>
      <c r="C1520" s="42" t="s">
        <v>3823</v>
      </c>
      <c r="D1520" s="42" t="s">
        <v>2327</v>
      </c>
      <c r="E1520" s="40" t="s">
        <v>2037</v>
      </c>
      <c r="F1520" s="43">
        <v>6.378</v>
      </c>
      <c r="G1520" s="40">
        <v>4</v>
      </c>
    </row>
    <row r="1521" spans="1:7" ht="11.25">
      <c r="A1521" s="40">
        <v>2119</v>
      </c>
      <c r="B1521" s="41">
        <v>34681</v>
      </c>
      <c r="C1521" s="42" t="s">
        <v>3824</v>
      </c>
      <c r="D1521" s="42" t="s">
        <v>2247</v>
      </c>
      <c r="E1521" s="40" t="s">
        <v>2068</v>
      </c>
      <c r="F1521" s="43">
        <v>6.526</v>
      </c>
      <c r="G1521" s="40">
        <v>4</v>
      </c>
    </row>
    <row r="1522" spans="1:7" ht="11.25">
      <c r="A1522" s="40">
        <v>1511</v>
      </c>
      <c r="B1522" s="41">
        <v>34691</v>
      </c>
      <c r="C1522" s="42" t="s">
        <v>3825</v>
      </c>
      <c r="D1522" s="42" t="s">
        <v>2197</v>
      </c>
      <c r="E1522" s="40" t="s">
        <v>2032</v>
      </c>
      <c r="F1522" s="43">
        <v>5.017</v>
      </c>
      <c r="G1522" s="40">
        <v>6</v>
      </c>
    </row>
    <row r="1523" spans="1:7" ht="11.25">
      <c r="A1523" s="40">
        <v>1299</v>
      </c>
      <c r="B1523" s="41">
        <v>34693</v>
      </c>
      <c r="C1523" s="42" t="s">
        <v>3826</v>
      </c>
      <c r="D1523" s="42" t="s">
        <v>3693</v>
      </c>
      <c r="E1523" s="40" t="s">
        <v>2032</v>
      </c>
      <c r="F1523" s="43">
        <v>4.529</v>
      </c>
      <c r="G1523" s="40">
        <v>7</v>
      </c>
    </row>
    <row r="1524" spans="1:7" ht="11.25">
      <c r="A1524" s="40">
        <v>3028</v>
      </c>
      <c r="B1524" s="41">
        <v>34696</v>
      </c>
      <c r="C1524" s="42" t="s">
        <v>3827</v>
      </c>
      <c r="D1524" s="42" t="s">
        <v>3828</v>
      </c>
      <c r="E1524" s="40" t="s">
        <v>2032</v>
      </c>
      <c r="F1524" s="43">
        <v>9.735</v>
      </c>
      <c r="G1524" s="40">
        <v>4</v>
      </c>
    </row>
    <row r="1525" spans="1:7" ht="11.25">
      <c r="A1525" s="40">
        <v>954</v>
      </c>
      <c r="B1525" s="41">
        <v>34697</v>
      </c>
      <c r="C1525" s="42" t="s">
        <v>3829</v>
      </c>
      <c r="D1525" s="42" t="s">
        <v>3828</v>
      </c>
      <c r="E1525" s="40" t="s">
        <v>2032</v>
      </c>
      <c r="F1525" s="43">
        <v>3.818</v>
      </c>
      <c r="G1525" s="40">
        <v>4</v>
      </c>
    </row>
    <row r="1526" spans="1:7" ht="11.25">
      <c r="A1526" s="40">
        <v>2532</v>
      </c>
      <c r="B1526" s="41">
        <v>34699</v>
      </c>
      <c r="C1526" s="42" t="s">
        <v>3830</v>
      </c>
      <c r="D1526" s="42" t="s">
        <v>844</v>
      </c>
      <c r="E1526" s="40" t="s">
        <v>2032</v>
      </c>
      <c r="F1526" s="43">
        <v>7.675</v>
      </c>
      <c r="G1526" s="40">
        <v>7</v>
      </c>
    </row>
    <row r="1527" spans="1:7" ht="11.25">
      <c r="A1527" s="40">
        <v>782</v>
      </c>
      <c r="B1527" s="41">
        <v>34700</v>
      </c>
      <c r="C1527" s="42" t="s">
        <v>3831</v>
      </c>
      <c r="D1527" s="42" t="s">
        <v>3729</v>
      </c>
      <c r="E1527" s="40" t="s">
        <v>2063</v>
      </c>
      <c r="F1527" s="43">
        <v>3.443</v>
      </c>
      <c r="G1527" s="40">
        <v>4</v>
      </c>
    </row>
    <row r="1528" spans="1:7" ht="11.25">
      <c r="A1528" s="40">
        <v>2610</v>
      </c>
      <c r="B1528" s="41">
        <v>34707</v>
      </c>
      <c r="C1528" s="42" t="s">
        <v>3832</v>
      </c>
      <c r="D1528" s="42" t="s">
        <v>2176</v>
      </c>
      <c r="E1528" s="40" t="s">
        <v>2053</v>
      </c>
      <c r="F1528" s="43">
        <v>7.966</v>
      </c>
      <c r="G1528" s="40">
        <v>10</v>
      </c>
    </row>
    <row r="1529" spans="1:7" ht="11.25">
      <c r="A1529" s="40">
        <v>578</v>
      </c>
      <c r="B1529" s="41">
        <v>34709</v>
      </c>
      <c r="C1529" s="42" t="s">
        <v>3833</v>
      </c>
      <c r="D1529" s="42" t="s">
        <v>2176</v>
      </c>
      <c r="E1529" s="40" t="s">
        <v>2053</v>
      </c>
      <c r="F1529" s="43">
        <v>3.055</v>
      </c>
      <c r="G1529" s="40">
        <v>13</v>
      </c>
    </row>
    <row r="1530" spans="1:7" ht="11.25">
      <c r="A1530" s="40">
        <v>744</v>
      </c>
      <c r="B1530" s="41">
        <v>34712</v>
      </c>
      <c r="C1530" s="42" t="s">
        <v>1988</v>
      </c>
      <c r="D1530" s="42" t="s">
        <v>348</v>
      </c>
      <c r="E1530" s="40" t="s">
        <v>2032</v>
      </c>
      <c r="F1530" s="43">
        <v>3.371</v>
      </c>
      <c r="G1530" s="40">
        <v>5</v>
      </c>
    </row>
    <row r="1531" spans="1:7" ht="11.25">
      <c r="A1531" s="40">
        <v>778</v>
      </c>
      <c r="B1531" s="41">
        <v>34720</v>
      </c>
      <c r="C1531" s="42" t="s">
        <v>3834</v>
      </c>
      <c r="D1531" s="42" t="s">
        <v>2397</v>
      </c>
      <c r="E1531" s="40" t="s">
        <v>2053</v>
      </c>
      <c r="F1531" s="43">
        <v>3.436</v>
      </c>
      <c r="G1531" s="40">
        <v>2</v>
      </c>
    </row>
    <row r="1532" spans="1:7" ht="11.25">
      <c r="A1532" s="40">
        <v>1665</v>
      </c>
      <c r="B1532" s="41">
        <v>34721</v>
      </c>
      <c r="C1532" s="42" t="s">
        <v>3835</v>
      </c>
      <c r="D1532" s="42" t="s">
        <v>2081</v>
      </c>
      <c r="E1532" s="40" t="s">
        <v>2077</v>
      </c>
      <c r="F1532" s="43">
        <v>5.395</v>
      </c>
      <c r="G1532" s="40">
        <v>4</v>
      </c>
    </row>
    <row r="1533" spans="1:7" ht="11.25">
      <c r="A1533" s="40">
        <v>3497</v>
      </c>
      <c r="B1533" s="41">
        <v>34727</v>
      </c>
      <c r="C1533" s="42" t="s">
        <v>3836</v>
      </c>
      <c r="D1533" s="42" t="s">
        <v>195</v>
      </c>
      <c r="E1533" s="40" t="s">
        <v>2037</v>
      </c>
      <c r="F1533" s="43">
        <v>13.564</v>
      </c>
      <c r="G1533" s="40">
        <v>5</v>
      </c>
    </row>
    <row r="1534" spans="1:7" ht="11.25">
      <c r="A1534" s="40">
        <v>1741</v>
      </c>
      <c r="B1534" s="41">
        <v>34730</v>
      </c>
      <c r="C1534" s="42" t="s">
        <v>3837</v>
      </c>
      <c r="D1534" s="42" t="s">
        <v>195</v>
      </c>
      <c r="E1534" s="40" t="s">
        <v>2037</v>
      </c>
      <c r="F1534" s="43">
        <v>5.551</v>
      </c>
      <c r="G1534" s="40">
        <v>3</v>
      </c>
    </row>
    <row r="1535" spans="1:7" ht="11.25">
      <c r="A1535" s="40">
        <v>3252</v>
      </c>
      <c r="B1535" s="41">
        <v>34731</v>
      </c>
      <c r="C1535" s="42" t="s">
        <v>3838</v>
      </c>
      <c r="D1535" s="42" t="s">
        <v>195</v>
      </c>
      <c r="E1535" s="40" t="s">
        <v>2037</v>
      </c>
      <c r="F1535" s="43">
        <v>11.053</v>
      </c>
      <c r="G1535" s="40">
        <v>4</v>
      </c>
    </row>
    <row r="1536" spans="1:7" ht="11.25">
      <c r="A1536" s="40">
        <v>2300</v>
      </c>
      <c r="B1536" s="41">
        <v>34732</v>
      </c>
      <c r="C1536" s="42" t="s">
        <v>3839</v>
      </c>
      <c r="D1536" s="42" t="s">
        <v>2412</v>
      </c>
      <c r="E1536" s="40" t="s">
        <v>2032</v>
      </c>
      <c r="F1536" s="43">
        <v>7</v>
      </c>
      <c r="G1536" s="40">
        <v>1</v>
      </c>
    </row>
    <row r="1537" spans="1:7" ht="11.25">
      <c r="A1537" s="40">
        <v>1112</v>
      </c>
      <c r="B1537" s="41">
        <v>34733</v>
      </c>
      <c r="C1537" s="42" t="s">
        <v>3840</v>
      </c>
      <c r="D1537" s="42" t="s">
        <v>2412</v>
      </c>
      <c r="E1537" s="40" t="s">
        <v>2032</v>
      </c>
      <c r="F1537" s="43">
        <v>4.135</v>
      </c>
      <c r="G1537" s="40">
        <v>2</v>
      </c>
    </row>
    <row r="1538" spans="1:7" ht="11.25">
      <c r="A1538" s="40">
        <v>534</v>
      </c>
      <c r="B1538" s="41">
        <v>34736</v>
      </c>
      <c r="C1538" s="42" t="s">
        <v>3841</v>
      </c>
      <c r="D1538" s="42" t="s">
        <v>195</v>
      </c>
      <c r="E1538" s="40" t="s">
        <v>2037</v>
      </c>
      <c r="F1538" s="43">
        <v>2.968</v>
      </c>
      <c r="G1538" s="40">
        <v>3</v>
      </c>
    </row>
    <row r="1539" spans="1:7" ht="11.25">
      <c r="A1539" s="40">
        <v>383</v>
      </c>
      <c r="B1539" s="41">
        <v>34738</v>
      </c>
      <c r="C1539" s="42" t="s">
        <v>3842</v>
      </c>
      <c r="D1539" s="42" t="s">
        <v>195</v>
      </c>
      <c r="E1539" s="40" t="s">
        <v>2037</v>
      </c>
      <c r="F1539" s="43">
        <v>2.614</v>
      </c>
      <c r="G1539" s="40">
        <v>2</v>
      </c>
    </row>
    <row r="1540" spans="1:7" ht="11.25">
      <c r="A1540" s="40">
        <v>1781</v>
      </c>
      <c r="B1540" s="41">
        <v>34749</v>
      </c>
      <c r="C1540" s="42" t="s">
        <v>3843</v>
      </c>
      <c r="D1540" s="42" t="s">
        <v>2062</v>
      </c>
      <c r="E1540" s="40" t="s">
        <v>2063</v>
      </c>
      <c r="F1540" s="43">
        <v>5.652</v>
      </c>
      <c r="G1540" s="40">
        <v>1</v>
      </c>
    </row>
    <row r="1541" spans="1:7" ht="11.25">
      <c r="A1541" s="40">
        <v>1652</v>
      </c>
      <c r="B1541" s="41">
        <v>34751</v>
      </c>
      <c r="C1541" s="42" t="s">
        <v>3844</v>
      </c>
      <c r="D1541" s="42" t="s">
        <v>2122</v>
      </c>
      <c r="E1541" s="40" t="s">
        <v>2077</v>
      </c>
      <c r="F1541" s="43">
        <v>5.351</v>
      </c>
      <c r="G1541" s="40">
        <v>2</v>
      </c>
    </row>
    <row r="1542" spans="1:7" ht="11.25">
      <c r="A1542" s="40">
        <v>2967</v>
      </c>
      <c r="B1542" s="41">
        <v>34752</v>
      </c>
      <c r="C1542" s="42" t="s">
        <v>3845</v>
      </c>
      <c r="D1542" s="42" t="s">
        <v>2122</v>
      </c>
      <c r="E1542" s="40" t="s">
        <v>2077</v>
      </c>
      <c r="F1542" s="43">
        <v>9.454</v>
      </c>
      <c r="G1542" s="40">
        <v>1</v>
      </c>
    </row>
    <row r="1543" spans="1:7" ht="11.25">
      <c r="A1543" s="40">
        <v>3614</v>
      </c>
      <c r="B1543" s="41">
        <v>34755</v>
      </c>
      <c r="C1543" s="42" t="s">
        <v>3846</v>
      </c>
      <c r="D1543" s="42" t="s">
        <v>3847</v>
      </c>
      <c r="E1543" s="40" t="s">
        <v>2037</v>
      </c>
      <c r="F1543" s="43">
        <v>15.685</v>
      </c>
      <c r="G1543" s="40">
        <v>1</v>
      </c>
    </row>
    <row r="1544" spans="1:7" ht="11.25">
      <c r="A1544" s="40">
        <v>3256</v>
      </c>
      <c r="B1544" s="41">
        <v>34756</v>
      </c>
      <c r="C1544" s="42" t="s">
        <v>3848</v>
      </c>
      <c r="D1544" s="42" t="s">
        <v>2519</v>
      </c>
      <c r="E1544" s="40" t="s">
        <v>2125</v>
      </c>
      <c r="F1544" s="43">
        <v>11.082</v>
      </c>
      <c r="G1544" s="40">
        <v>1</v>
      </c>
    </row>
    <row r="1545" spans="1:7" ht="11.25">
      <c r="A1545" s="40">
        <v>495</v>
      </c>
      <c r="B1545" s="41">
        <v>34757</v>
      </c>
      <c r="C1545" s="42" t="s">
        <v>3849</v>
      </c>
      <c r="D1545" s="42" t="s">
        <v>2147</v>
      </c>
      <c r="E1545" s="40" t="s">
        <v>2032</v>
      </c>
      <c r="F1545" s="43">
        <v>2.87</v>
      </c>
      <c r="G1545" s="40">
        <v>11</v>
      </c>
    </row>
    <row r="1546" spans="1:7" ht="11.25">
      <c r="A1546" s="40">
        <v>371</v>
      </c>
      <c r="B1546" s="41">
        <v>34772</v>
      </c>
      <c r="C1546" s="42" t="s">
        <v>3850</v>
      </c>
      <c r="D1546" s="42" t="s">
        <v>2369</v>
      </c>
      <c r="E1546" s="40" t="s">
        <v>2032</v>
      </c>
      <c r="F1546" s="43">
        <v>2.588</v>
      </c>
      <c r="G1546" s="40">
        <v>12</v>
      </c>
    </row>
    <row r="1547" spans="1:7" ht="11.25">
      <c r="A1547" s="40">
        <v>891</v>
      </c>
      <c r="B1547" s="41">
        <v>34773</v>
      </c>
      <c r="C1547" s="42" t="s">
        <v>3851</v>
      </c>
      <c r="D1547" s="42" t="s">
        <v>2369</v>
      </c>
      <c r="E1547" s="40" t="s">
        <v>2032</v>
      </c>
      <c r="F1547" s="43">
        <v>3.69</v>
      </c>
      <c r="G1547" s="40">
        <v>7</v>
      </c>
    </row>
    <row r="1548" spans="1:7" ht="11.25">
      <c r="A1548" s="40">
        <v>2503</v>
      </c>
      <c r="B1548" s="41">
        <v>34775</v>
      </c>
      <c r="C1548" s="42" t="s">
        <v>3852</v>
      </c>
      <c r="D1548" s="42" t="s">
        <v>2292</v>
      </c>
      <c r="E1548" s="40" t="s">
        <v>2032</v>
      </c>
      <c r="F1548" s="43">
        <v>7.594</v>
      </c>
      <c r="G1548" s="40">
        <v>7</v>
      </c>
    </row>
    <row r="1549" spans="1:7" ht="11.25">
      <c r="A1549" s="40">
        <v>2278</v>
      </c>
      <c r="B1549" s="41">
        <v>34776</v>
      </c>
      <c r="C1549" s="42" t="s">
        <v>3853</v>
      </c>
      <c r="D1549" s="42" t="s">
        <v>252</v>
      </c>
      <c r="E1549" s="40" t="s">
        <v>2032</v>
      </c>
      <c r="F1549" s="43">
        <v>6.935</v>
      </c>
      <c r="G1549" s="40">
        <v>8</v>
      </c>
    </row>
    <row r="1550" spans="1:7" ht="11.25">
      <c r="A1550" s="40">
        <v>997</v>
      </c>
      <c r="B1550" s="41">
        <v>34780</v>
      </c>
      <c r="C1550" s="42" t="s">
        <v>748</v>
      </c>
      <c r="D1550" s="42" t="s">
        <v>3754</v>
      </c>
      <c r="E1550" s="40" t="s">
        <v>2037</v>
      </c>
      <c r="F1550" s="43">
        <v>3.911</v>
      </c>
      <c r="G1550" s="40">
        <v>5</v>
      </c>
    </row>
    <row r="1551" spans="1:7" ht="11.25">
      <c r="A1551" s="40">
        <v>21</v>
      </c>
      <c r="B1551" s="41">
        <v>34782</v>
      </c>
      <c r="C1551" s="42" t="s">
        <v>3854</v>
      </c>
      <c r="D1551" s="42" t="s">
        <v>2241</v>
      </c>
      <c r="E1551" s="40" t="s">
        <v>2053</v>
      </c>
      <c r="F1551" s="43">
        <v>1.142</v>
      </c>
      <c r="G1551" s="40">
        <v>12</v>
      </c>
    </row>
    <row r="1552" spans="1:7" ht="11.25">
      <c r="A1552" s="40">
        <v>1952</v>
      </c>
      <c r="B1552" s="41">
        <v>34792</v>
      </c>
      <c r="C1552" s="42" t="s">
        <v>3855</v>
      </c>
      <c r="D1552" s="42" t="s">
        <v>2327</v>
      </c>
      <c r="E1552" s="40" t="s">
        <v>2037</v>
      </c>
      <c r="F1552" s="43">
        <v>6.07</v>
      </c>
      <c r="G1552" s="40">
        <v>5</v>
      </c>
    </row>
    <row r="1553" spans="1:7" ht="11.25">
      <c r="A1553" s="40">
        <v>2507</v>
      </c>
      <c r="B1553" s="41">
        <v>34799</v>
      </c>
      <c r="C1553" s="42" t="s">
        <v>3856</v>
      </c>
      <c r="D1553" s="42" t="s">
        <v>2218</v>
      </c>
      <c r="E1553" s="40" t="s">
        <v>2056</v>
      </c>
      <c r="F1553" s="43">
        <v>7.606</v>
      </c>
      <c r="G1553" s="40">
        <v>9</v>
      </c>
    </row>
    <row r="1554" spans="1:7" ht="11.25">
      <c r="A1554" s="40">
        <v>1710</v>
      </c>
      <c r="B1554" s="41">
        <v>34807</v>
      </c>
      <c r="C1554" s="42" t="s">
        <v>3857</v>
      </c>
      <c r="D1554" s="42" t="s">
        <v>102</v>
      </c>
      <c r="E1554" s="40" t="s">
        <v>2063</v>
      </c>
      <c r="F1554" s="43">
        <v>5.494</v>
      </c>
      <c r="G1554" s="40">
        <v>6</v>
      </c>
    </row>
    <row r="1555" spans="1:7" ht="11.25">
      <c r="A1555" s="40">
        <v>3269</v>
      </c>
      <c r="B1555" s="41">
        <v>34808</v>
      </c>
      <c r="C1555" s="42" t="s">
        <v>3858</v>
      </c>
      <c r="D1555" s="42" t="s">
        <v>102</v>
      </c>
      <c r="E1555" s="40" t="s">
        <v>2063</v>
      </c>
      <c r="F1555" s="43">
        <v>11.116</v>
      </c>
      <c r="G1555" s="40">
        <v>4</v>
      </c>
    </row>
    <row r="1556" spans="1:7" ht="11.25">
      <c r="A1556" s="40">
        <v>272</v>
      </c>
      <c r="B1556" s="41">
        <v>34823</v>
      </c>
      <c r="C1556" s="42" t="s">
        <v>3859</v>
      </c>
      <c r="D1556" s="42" t="s">
        <v>2512</v>
      </c>
      <c r="E1556" s="40" t="s">
        <v>2068</v>
      </c>
      <c r="F1556" s="43">
        <v>2.357</v>
      </c>
      <c r="G1556" s="40">
        <v>10</v>
      </c>
    </row>
    <row r="1557" spans="1:7" ht="11.25">
      <c r="A1557" s="40">
        <v>3120</v>
      </c>
      <c r="B1557" s="41">
        <v>34824</v>
      </c>
      <c r="C1557" s="42" t="s">
        <v>3860</v>
      </c>
      <c r="D1557" s="42" t="s">
        <v>622</v>
      </c>
      <c r="E1557" s="40" t="s">
        <v>2068</v>
      </c>
      <c r="F1557" s="43">
        <v>10.269</v>
      </c>
      <c r="G1557" s="40">
        <v>6</v>
      </c>
    </row>
    <row r="1558" spans="1:7" ht="11.25">
      <c r="A1558" s="40">
        <v>167</v>
      </c>
      <c r="B1558" s="41">
        <v>34826</v>
      </c>
      <c r="C1558" s="42" t="s">
        <v>3861</v>
      </c>
      <c r="D1558" s="42" t="s">
        <v>817</v>
      </c>
      <c r="E1558" s="40" t="s">
        <v>2063</v>
      </c>
      <c r="F1558" s="43">
        <v>1.999</v>
      </c>
      <c r="G1558" s="40">
        <v>6</v>
      </c>
    </row>
    <row r="1559" spans="1:7" ht="11.25">
      <c r="A1559" s="40">
        <v>3223</v>
      </c>
      <c r="B1559" s="41">
        <v>34833</v>
      </c>
      <c r="C1559" s="42" t="s">
        <v>3862</v>
      </c>
      <c r="D1559" s="42" t="s">
        <v>2160</v>
      </c>
      <c r="E1559" s="40" t="s">
        <v>2032</v>
      </c>
      <c r="F1559" s="43">
        <v>10.891</v>
      </c>
      <c r="G1559" s="40">
        <v>1</v>
      </c>
    </row>
    <row r="1560" spans="1:7" ht="11.25">
      <c r="A1560" s="40">
        <v>165</v>
      </c>
      <c r="B1560" s="41">
        <v>34836</v>
      </c>
      <c r="C1560" s="42" t="s">
        <v>3863</v>
      </c>
      <c r="D1560" s="42" t="s">
        <v>2241</v>
      </c>
      <c r="E1560" s="40" t="s">
        <v>2053</v>
      </c>
      <c r="F1560" s="43">
        <v>1.986</v>
      </c>
      <c r="G1560" s="40">
        <v>12</v>
      </c>
    </row>
    <row r="1561" spans="1:7" ht="11.25">
      <c r="A1561" s="40">
        <v>1474</v>
      </c>
      <c r="B1561" s="41">
        <v>34837</v>
      </c>
      <c r="C1561" s="42" t="s">
        <v>3864</v>
      </c>
      <c r="D1561" s="42" t="s">
        <v>2241</v>
      </c>
      <c r="E1561" s="40" t="s">
        <v>2053</v>
      </c>
      <c r="F1561" s="43">
        <v>4.913</v>
      </c>
      <c r="G1561" s="40">
        <v>9</v>
      </c>
    </row>
    <row r="1562" spans="1:7" ht="11.25">
      <c r="A1562" s="40">
        <v>928</v>
      </c>
      <c r="B1562" s="41">
        <v>34839</v>
      </c>
      <c r="C1562" s="42" t="s">
        <v>3865</v>
      </c>
      <c r="D1562" s="42" t="s">
        <v>3682</v>
      </c>
      <c r="E1562" s="40" t="s">
        <v>2097</v>
      </c>
      <c r="F1562" s="43">
        <v>3.762</v>
      </c>
      <c r="G1562" s="40">
        <v>6</v>
      </c>
    </row>
    <row r="1563" spans="1:7" ht="11.25">
      <c r="A1563" s="40">
        <v>3713</v>
      </c>
      <c r="B1563" s="41">
        <v>34841</v>
      </c>
      <c r="C1563" s="42" t="s">
        <v>3866</v>
      </c>
      <c r="D1563" s="42" t="s">
        <v>2241</v>
      </c>
      <c r="E1563" s="40" t="s">
        <v>2053</v>
      </c>
      <c r="F1563" s="43">
        <v>18.988</v>
      </c>
      <c r="G1563" s="40">
        <v>2</v>
      </c>
    </row>
    <row r="1564" spans="1:7" ht="11.25">
      <c r="A1564" s="40">
        <v>2429</v>
      </c>
      <c r="B1564" s="41">
        <v>34847</v>
      </c>
      <c r="C1564" s="42" t="s">
        <v>3867</v>
      </c>
      <c r="D1564" s="42" t="s">
        <v>2384</v>
      </c>
      <c r="E1564" s="40" t="s">
        <v>2068</v>
      </c>
      <c r="F1564" s="43">
        <v>7.368</v>
      </c>
      <c r="G1564" s="40">
        <v>4</v>
      </c>
    </row>
    <row r="1565" spans="1:7" ht="11.25">
      <c r="A1565" s="40">
        <v>3404</v>
      </c>
      <c r="B1565" s="41">
        <v>34855</v>
      </c>
      <c r="C1565" s="42" t="s">
        <v>3868</v>
      </c>
      <c r="D1565" s="42" t="s">
        <v>3869</v>
      </c>
      <c r="E1565" s="40" t="s">
        <v>2032</v>
      </c>
      <c r="F1565" s="43">
        <v>12.351</v>
      </c>
      <c r="G1565" s="40">
        <v>3</v>
      </c>
    </row>
    <row r="1566" spans="1:7" ht="11.25">
      <c r="A1566" s="40">
        <v>949</v>
      </c>
      <c r="B1566" s="41">
        <v>34871</v>
      </c>
      <c r="C1566" s="42" t="s">
        <v>3870</v>
      </c>
      <c r="D1566" s="42" t="s">
        <v>2226</v>
      </c>
      <c r="E1566" s="40" t="s">
        <v>2227</v>
      </c>
      <c r="F1566" s="43">
        <v>3.803</v>
      </c>
      <c r="G1566" s="40">
        <v>7</v>
      </c>
    </row>
    <row r="1567" spans="1:7" ht="11.25">
      <c r="A1567" s="40">
        <v>27</v>
      </c>
      <c r="B1567" s="41">
        <v>34878</v>
      </c>
      <c r="C1567" s="42" t="s">
        <v>3871</v>
      </c>
      <c r="D1567" s="42" t="s">
        <v>102</v>
      </c>
      <c r="E1567" s="40" t="s">
        <v>2063</v>
      </c>
      <c r="F1567" s="43">
        <v>1.203</v>
      </c>
      <c r="G1567" s="40">
        <v>13</v>
      </c>
    </row>
    <row r="1568" spans="1:7" ht="11.25">
      <c r="A1568" s="40">
        <v>2730</v>
      </c>
      <c r="B1568" s="41">
        <v>34881</v>
      </c>
      <c r="C1568" s="42" t="s">
        <v>3872</v>
      </c>
      <c r="D1568" s="42" t="s">
        <v>154</v>
      </c>
      <c r="E1568" s="40" t="s">
        <v>2032</v>
      </c>
      <c r="F1568" s="43">
        <v>8.457</v>
      </c>
      <c r="G1568" s="40">
        <v>2</v>
      </c>
    </row>
    <row r="1569" spans="1:7" ht="11.25">
      <c r="A1569" s="40">
        <v>3148</v>
      </c>
      <c r="B1569" s="41">
        <v>34890</v>
      </c>
      <c r="C1569" s="42" t="s">
        <v>3873</v>
      </c>
      <c r="D1569" s="42" t="s">
        <v>2052</v>
      </c>
      <c r="E1569" s="40" t="s">
        <v>2053</v>
      </c>
      <c r="F1569" s="43">
        <v>10.411</v>
      </c>
      <c r="G1569" s="40">
        <v>1</v>
      </c>
    </row>
    <row r="1570" spans="1:7" ht="11.25">
      <c r="A1570" s="40">
        <v>437</v>
      </c>
      <c r="B1570" s="41">
        <v>34891</v>
      </c>
      <c r="C1570" s="42" t="s">
        <v>3874</v>
      </c>
      <c r="D1570" s="42" t="s">
        <v>2052</v>
      </c>
      <c r="E1570" s="40" t="s">
        <v>2053</v>
      </c>
      <c r="F1570" s="43">
        <v>2.747</v>
      </c>
      <c r="G1570" s="40">
        <v>8</v>
      </c>
    </row>
    <row r="1571" spans="1:7" ht="11.25">
      <c r="A1571" s="40">
        <v>883</v>
      </c>
      <c r="B1571" s="41">
        <v>34902</v>
      </c>
      <c r="C1571" s="42" t="s">
        <v>3875</v>
      </c>
      <c r="D1571" s="42" t="s">
        <v>111</v>
      </c>
      <c r="E1571" s="40" t="s">
        <v>2032</v>
      </c>
      <c r="F1571" s="43">
        <v>3.677</v>
      </c>
      <c r="G1571" s="40">
        <v>10</v>
      </c>
    </row>
    <row r="1572" spans="1:7" ht="11.25">
      <c r="A1572" s="40">
        <v>1449</v>
      </c>
      <c r="B1572" s="41">
        <v>34904</v>
      </c>
      <c r="C1572" s="42" t="s">
        <v>3876</v>
      </c>
      <c r="D1572" s="42" t="s">
        <v>863</v>
      </c>
      <c r="E1572" s="40" t="s">
        <v>2466</v>
      </c>
      <c r="F1572" s="43">
        <v>4.868</v>
      </c>
      <c r="G1572" s="40">
        <v>4</v>
      </c>
    </row>
    <row r="1573" spans="1:7" ht="11.25">
      <c r="A1573" s="40">
        <v>3582</v>
      </c>
      <c r="B1573" s="41">
        <v>34905</v>
      </c>
      <c r="C1573" s="42" t="s">
        <v>3877</v>
      </c>
      <c r="D1573" s="42" t="s">
        <v>863</v>
      </c>
      <c r="E1573" s="40" t="s">
        <v>2466</v>
      </c>
      <c r="F1573" s="43">
        <v>14.861</v>
      </c>
      <c r="G1573" s="40">
        <v>1</v>
      </c>
    </row>
    <row r="1574" spans="1:7" ht="11.25">
      <c r="A1574" s="40">
        <v>1893</v>
      </c>
      <c r="B1574" s="41">
        <v>34917</v>
      </c>
      <c r="C1574" s="42" t="s">
        <v>3878</v>
      </c>
      <c r="D1574" s="42" t="s">
        <v>2226</v>
      </c>
      <c r="E1574" s="40" t="s">
        <v>2227</v>
      </c>
      <c r="F1574" s="43">
        <v>5.929</v>
      </c>
      <c r="G1574" s="40">
        <v>4</v>
      </c>
    </row>
    <row r="1575" spans="1:7" ht="11.25">
      <c r="A1575" s="40">
        <v>2738</v>
      </c>
      <c r="B1575" s="41">
        <v>34921</v>
      </c>
      <c r="C1575" s="42" t="s">
        <v>3879</v>
      </c>
      <c r="D1575" s="42" t="s">
        <v>3880</v>
      </c>
      <c r="E1575" s="40" t="s">
        <v>2466</v>
      </c>
      <c r="F1575" s="43">
        <v>8.472</v>
      </c>
      <c r="G1575" s="40">
        <v>4</v>
      </c>
    </row>
    <row r="1576" spans="1:7" ht="11.25">
      <c r="A1576" s="40">
        <v>3579</v>
      </c>
      <c r="B1576" s="41">
        <v>34925</v>
      </c>
      <c r="C1576" s="42" t="s">
        <v>3881</v>
      </c>
      <c r="D1576" s="42" t="s">
        <v>3880</v>
      </c>
      <c r="E1576" s="40" t="s">
        <v>2466</v>
      </c>
      <c r="F1576" s="43">
        <v>14.801</v>
      </c>
      <c r="G1576" s="40">
        <v>3</v>
      </c>
    </row>
    <row r="1577" spans="1:7" ht="11.25">
      <c r="A1577" s="40">
        <v>2306</v>
      </c>
      <c r="B1577" s="41">
        <v>34954</v>
      </c>
      <c r="C1577" s="42" t="s">
        <v>3882</v>
      </c>
      <c r="D1577" s="42" t="s">
        <v>3820</v>
      </c>
      <c r="E1577" s="40" t="s">
        <v>2125</v>
      </c>
      <c r="F1577" s="43">
        <v>7.016</v>
      </c>
      <c r="G1577" s="40">
        <v>7</v>
      </c>
    </row>
    <row r="1578" spans="1:7" ht="11.25">
      <c r="A1578" s="40">
        <v>1536</v>
      </c>
      <c r="B1578" s="41">
        <v>34958</v>
      </c>
      <c r="C1578" s="42" t="s">
        <v>3883</v>
      </c>
      <c r="D1578" s="42" t="s">
        <v>2122</v>
      </c>
      <c r="E1578" s="40" t="s">
        <v>2077</v>
      </c>
      <c r="F1578" s="43">
        <v>5.083</v>
      </c>
      <c r="G1578" s="40">
        <v>5</v>
      </c>
    </row>
    <row r="1579" spans="1:7" ht="11.25">
      <c r="A1579" s="40">
        <v>829</v>
      </c>
      <c r="B1579" s="41">
        <v>34961</v>
      </c>
      <c r="C1579" s="42" t="s">
        <v>3884</v>
      </c>
      <c r="D1579" s="42" t="s">
        <v>2327</v>
      </c>
      <c r="E1579" s="40" t="s">
        <v>2037</v>
      </c>
      <c r="F1579" s="43">
        <v>3.563</v>
      </c>
      <c r="G1579" s="40">
        <v>12</v>
      </c>
    </row>
    <row r="1580" spans="1:7" ht="11.25">
      <c r="A1580" s="40">
        <v>1093</v>
      </c>
      <c r="B1580" s="41">
        <v>34965</v>
      </c>
      <c r="C1580" s="42" t="s">
        <v>3885</v>
      </c>
      <c r="D1580" s="42" t="s">
        <v>2199</v>
      </c>
      <c r="E1580" s="40" t="s">
        <v>2063</v>
      </c>
      <c r="F1580" s="43">
        <v>4.111</v>
      </c>
      <c r="G1580" s="40">
        <v>5</v>
      </c>
    </row>
    <row r="1581" spans="1:7" ht="11.25">
      <c r="A1581" s="40">
        <v>1866</v>
      </c>
      <c r="B1581" s="41">
        <v>34971</v>
      </c>
      <c r="C1581" s="42" t="s">
        <v>3886</v>
      </c>
      <c r="D1581" s="42" t="s">
        <v>2070</v>
      </c>
      <c r="E1581" s="40" t="s">
        <v>2032</v>
      </c>
      <c r="F1581" s="43">
        <v>5.866</v>
      </c>
      <c r="G1581" s="40">
        <v>8</v>
      </c>
    </row>
    <row r="1582" spans="1:7" ht="11.25">
      <c r="A1582" s="40">
        <v>3147</v>
      </c>
      <c r="B1582" s="41">
        <v>34972</v>
      </c>
      <c r="C1582" s="42" t="s">
        <v>3887</v>
      </c>
      <c r="D1582" s="42" t="s">
        <v>2297</v>
      </c>
      <c r="E1582" s="40" t="s">
        <v>2032</v>
      </c>
      <c r="F1582" s="43">
        <v>10.407</v>
      </c>
      <c r="G1582" s="40">
        <v>6</v>
      </c>
    </row>
    <row r="1583" spans="1:7" ht="11.25">
      <c r="A1583" s="40">
        <v>545</v>
      </c>
      <c r="B1583" s="41">
        <v>34974</v>
      </c>
      <c r="C1583" s="42" t="s">
        <v>3888</v>
      </c>
      <c r="D1583" s="42" t="s">
        <v>2504</v>
      </c>
      <c r="E1583" s="40" t="s">
        <v>2032</v>
      </c>
      <c r="F1583" s="43">
        <v>2.989</v>
      </c>
      <c r="G1583" s="40">
        <v>10</v>
      </c>
    </row>
    <row r="1584" spans="1:7" ht="11.25">
      <c r="A1584" s="40">
        <v>2613</v>
      </c>
      <c r="B1584" s="41">
        <v>34981</v>
      </c>
      <c r="C1584" s="42" t="s">
        <v>3889</v>
      </c>
      <c r="D1584" s="42" t="s">
        <v>672</v>
      </c>
      <c r="E1584" s="40" t="s">
        <v>2077</v>
      </c>
      <c r="F1584" s="43">
        <v>7.978</v>
      </c>
      <c r="G1584" s="40">
        <v>2</v>
      </c>
    </row>
    <row r="1585" spans="1:7" ht="11.25">
      <c r="A1585" s="40">
        <v>3540</v>
      </c>
      <c r="B1585" s="41">
        <v>34983</v>
      </c>
      <c r="C1585" s="42" t="s">
        <v>3890</v>
      </c>
      <c r="D1585" s="42" t="s">
        <v>564</v>
      </c>
      <c r="E1585" s="40" t="s">
        <v>2032</v>
      </c>
      <c r="F1585" s="43">
        <v>14.333</v>
      </c>
      <c r="G1585" s="40">
        <v>1</v>
      </c>
    </row>
    <row r="1586" spans="1:7" ht="11.25">
      <c r="A1586" s="40">
        <v>1636</v>
      </c>
      <c r="B1586" s="41">
        <v>34994</v>
      </c>
      <c r="C1586" s="42" t="s">
        <v>3891</v>
      </c>
      <c r="D1586" s="42" t="s">
        <v>2381</v>
      </c>
      <c r="E1586" s="40" t="s">
        <v>2032</v>
      </c>
      <c r="F1586" s="43">
        <v>5.32</v>
      </c>
      <c r="G1586" s="40">
        <v>8</v>
      </c>
    </row>
    <row r="1587" spans="1:7" ht="11.25">
      <c r="A1587" s="40">
        <v>1882</v>
      </c>
      <c r="B1587" s="41">
        <v>34999</v>
      </c>
      <c r="C1587" s="42" t="s">
        <v>3892</v>
      </c>
      <c r="D1587" s="42" t="s">
        <v>2154</v>
      </c>
      <c r="E1587" s="40" t="s">
        <v>2032</v>
      </c>
      <c r="F1587" s="43">
        <v>5.903</v>
      </c>
      <c r="G1587" s="40">
        <v>6</v>
      </c>
    </row>
    <row r="1588" spans="1:7" ht="11.25">
      <c r="A1588" s="40">
        <v>1154</v>
      </c>
      <c r="B1588" s="41">
        <v>35000</v>
      </c>
      <c r="C1588" s="42" t="s">
        <v>3893</v>
      </c>
      <c r="D1588" s="42" t="s">
        <v>2154</v>
      </c>
      <c r="E1588" s="40" t="s">
        <v>2032</v>
      </c>
      <c r="F1588" s="43">
        <v>4.235</v>
      </c>
      <c r="G1588" s="40">
        <v>4</v>
      </c>
    </row>
    <row r="1589" spans="1:7" ht="11.25">
      <c r="A1589" s="40">
        <v>923</v>
      </c>
      <c r="B1589" s="41">
        <v>35006</v>
      </c>
      <c r="C1589" s="42" t="s">
        <v>3894</v>
      </c>
      <c r="D1589" s="42" t="s">
        <v>2432</v>
      </c>
      <c r="E1589" s="40" t="s">
        <v>2053</v>
      </c>
      <c r="F1589" s="43">
        <v>3.757</v>
      </c>
      <c r="G1589" s="40">
        <v>8</v>
      </c>
    </row>
    <row r="1590" spans="1:7" ht="11.25">
      <c r="A1590" s="40">
        <v>1472</v>
      </c>
      <c r="B1590" s="41">
        <v>35023</v>
      </c>
      <c r="C1590" s="42" t="s">
        <v>3895</v>
      </c>
      <c r="D1590" s="42" t="s">
        <v>198</v>
      </c>
      <c r="E1590" s="40" t="s">
        <v>2032</v>
      </c>
      <c r="F1590" s="43">
        <v>4.906</v>
      </c>
      <c r="G1590" s="40">
        <v>6</v>
      </c>
    </row>
    <row r="1591" spans="1:7" ht="11.25">
      <c r="A1591" s="40">
        <v>2260</v>
      </c>
      <c r="B1591" s="41">
        <v>35024</v>
      </c>
      <c r="C1591" s="42" t="s">
        <v>3896</v>
      </c>
      <c r="D1591" s="42" t="s">
        <v>2163</v>
      </c>
      <c r="E1591" s="40" t="s">
        <v>2032</v>
      </c>
      <c r="F1591" s="43">
        <v>6.901</v>
      </c>
      <c r="G1591" s="40">
        <v>4</v>
      </c>
    </row>
    <row r="1592" spans="1:7" ht="11.25">
      <c r="A1592" s="40">
        <v>818</v>
      </c>
      <c r="B1592" s="41">
        <v>35026</v>
      </c>
      <c r="C1592" s="42" t="s">
        <v>3897</v>
      </c>
      <c r="D1592" s="42" t="s">
        <v>2181</v>
      </c>
      <c r="E1592" s="40" t="s">
        <v>2068</v>
      </c>
      <c r="F1592" s="43">
        <v>3.535</v>
      </c>
      <c r="G1592" s="40">
        <v>11</v>
      </c>
    </row>
    <row r="1593" spans="1:7" ht="11.25">
      <c r="A1593" s="40">
        <v>2242</v>
      </c>
      <c r="B1593" s="41">
        <v>35061</v>
      </c>
      <c r="C1593" s="42" t="s">
        <v>3898</v>
      </c>
      <c r="D1593" s="42" t="s">
        <v>2316</v>
      </c>
      <c r="E1593" s="40" t="s">
        <v>2125</v>
      </c>
      <c r="F1593" s="43">
        <v>6.843</v>
      </c>
      <c r="G1593" s="40">
        <v>2</v>
      </c>
    </row>
    <row r="1594" spans="1:7" ht="11.25">
      <c r="A1594" s="40">
        <v>1929</v>
      </c>
      <c r="B1594" s="41">
        <v>35075</v>
      </c>
      <c r="C1594" s="42" t="s">
        <v>3899</v>
      </c>
      <c r="D1594" s="42" t="s">
        <v>688</v>
      </c>
      <c r="E1594" s="40" t="s">
        <v>2053</v>
      </c>
      <c r="F1594" s="43">
        <v>6.031</v>
      </c>
      <c r="G1594" s="40">
        <v>2</v>
      </c>
    </row>
    <row r="1595" spans="1:7" ht="11.25">
      <c r="A1595" s="40">
        <v>1274</v>
      </c>
      <c r="B1595" s="41">
        <v>35081</v>
      </c>
      <c r="C1595" s="42" t="s">
        <v>3900</v>
      </c>
      <c r="D1595" s="42" t="s">
        <v>2241</v>
      </c>
      <c r="E1595" s="40" t="s">
        <v>2053</v>
      </c>
      <c r="F1595" s="43">
        <v>4.484</v>
      </c>
      <c r="G1595" s="40">
        <v>7</v>
      </c>
    </row>
    <row r="1596" spans="1:7" ht="11.25">
      <c r="A1596" s="40">
        <v>3617</v>
      </c>
      <c r="B1596" s="41">
        <v>35082</v>
      </c>
      <c r="C1596" s="42" t="s">
        <v>3901</v>
      </c>
      <c r="D1596" s="42" t="s">
        <v>2241</v>
      </c>
      <c r="E1596" s="40" t="s">
        <v>2053</v>
      </c>
      <c r="F1596" s="43">
        <v>15.749</v>
      </c>
      <c r="G1596" s="40">
        <v>1</v>
      </c>
    </row>
    <row r="1597" spans="1:7" ht="11.25">
      <c r="A1597" s="40">
        <v>2391</v>
      </c>
      <c r="B1597" s="41">
        <v>35083</v>
      </c>
      <c r="C1597" s="42" t="s">
        <v>3902</v>
      </c>
      <c r="D1597" s="42" t="s">
        <v>2493</v>
      </c>
      <c r="E1597" s="40" t="s">
        <v>2053</v>
      </c>
      <c r="F1597" s="43">
        <v>7.24</v>
      </c>
      <c r="G1597" s="40">
        <v>5</v>
      </c>
    </row>
    <row r="1598" spans="1:7" ht="11.25">
      <c r="A1598" s="40">
        <v>1853</v>
      </c>
      <c r="B1598" s="41">
        <v>35095</v>
      </c>
      <c r="C1598" s="42" t="s">
        <v>3903</v>
      </c>
      <c r="D1598" s="42" t="s">
        <v>2318</v>
      </c>
      <c r="E1598" s="40" t="s">
        <v>2053</v>
      </c>
      <c r="F1598" s="43">
        <v>5.819</v>
      </c>
      <c r="G1598" s="40">
        <v>12</v>
      </c>
    </row>
    <row r="1599" spans="1:7" ht="11.25">
      <c r="A1599" s="40">
        <v>414</v>
      </c>
      <c r="B1599" s="41">
        <v>35096</v>
      </c>
      <c r="C1599" s="42" t="s">
        <v>3904</v>
      </c>
      <c r="D1599" s="42" t="s">
        <v>2318</v>
      </c>
      <c r="E1599" s="40" t="s">
        <v>2053</v>
      </c>
      <c r="F1599" s="43">
        <v>2.699</v>
      </c>
      <c r="G1599" s="40">
        <v>14</v>
      </c>
    </row>
    <row r="1600" spans="1:7" ht="11.25">
      <c r="A1600" s="40">
        <v>1653</v>
      </c>
      <c r="B1600" s="41">
        <v>35097</v>
      </c>
      <c r="C1600" s="42" t="s">
        <v>3905</v>
      </c>
      <c r="D1600" s="42" t="s">
        <v>2318</v>
      </c>
      <c r="E1600" s="40" t="s">
        <v>2053</v>
      </c>
      <c r="F1600" s="43">
        <v>5.359</v>
      </c>
      <c r="G1600" s="40">
        <v>5</v>
      </c>
    </row>
    <row r="1601" spans="1:7" ht="11.25">
      <c r="A1601" s="40">
        <v>1840</v>
      </c>
      <c r="B1601" s="41">
        <v>35098</v>
      </c>
      <c r="C1601" s="42" t="s">
        <v>3906</v>
      </c>
      <c r="D1601" s="42" t="s">
        <v>2199</v>
      </c>
      <c r="E1601" s="40" t="s">
        <v>2063</v>
      </c>
      <c r="F1601" s="43">
        <v>5.782</v>
      </c>
      <c r="G1601" s="40">
        <v>8</v>
      </c>
    </row>
    <row r="1602" spans="1:7" ht="11.25">
      <c r="A1602" s="40">
        <v>917</v>
      </c>
      <c r="B1602" s="41">
        <v>35102</v>
      </c>
      <c r="C1602" s="42" t="s">
        <v>3907</v>
      </c>
      <c r="D1602" s="42" t="s">
        <v>38</v>
      </c>
      <c r="E1602" s="40" t="s">
        <v>2125</v>
      </c>
      <c r="F1602" s="43">
        <v>3.745</v>
      </c>
      <c r="G1602" s="40">
        <v>8</v>
      </c>
    </row>
    <row r="1603" spans="1:7" ht="11.25">
      <c r="A1603" s="40">
        <v>2305</v>
      </c>
      <c r="B1603" s="41">
        <v>35103</v>
      </c>
      <c r="C1603" s="42" t="s">
        <v>3908</v>
      </c>
      <c r="D1603" s="42" t="s">
        <v>186</v>
      </c>
      <c r="E1603" s="40" t="s">
        <v>2032</v>
      </c>
      <c r="F1603" s="43">
        <v>7.007</v>
      </c>
      <c r="G1603" s="40">
        <v>7</v>
      </c>
    </row>
    <row r="1604" spans="1:7" ht="11.25">
      <c r="A1604" s="40">
        <v>621</v>
      </c>
      <c r="B1604" s="41">
        <v>35105</v>
      </c>
      <c r="C1604" s="42" t="s">
        <v>3909</v>
      </c>
      <c r="D1604" s="42" t="s">
        <v>111</v>
      </c>
      <c r="E1604" s="40" t="s">
        <v>2032</v>
      </c>
      <c r="F1604" s="43">
        <v>3.149</v>
      </c>
      <c r="G1604" s="40">
        <v>8</v>
      </c>
    </row>
    <row r="1605" spans="1:7" ht="11.25">
      <c r="A1605" s="40">
        <v>3750</v>
      </c>
      <c r="B1605" s="41">
        <v>35107</v>
      </c>
      <c r="C1605" s="42" t="s">
        <v>3910</v>
      </c>
      <c r="D1605" s="42" t="s">
        <v>688</v>
      </c>
      <c r="E1605" s="40" t="s">
        <v>2053</v>
      </c>
      <c r="F1605" s="43">
        <v>21.292</v>
      </c>
      <c r="G1605" s="40">
        <v>1</v>
      </c>
    </row>
    <row r="1606" spans="1:7" ht="11.25">
      <c r="A1606" s="40">
        <v>2823</v>
      </c>
      <c r="B1606" s="41">
        <v>35110</v>
      </c>
      <c r="C1606" s="42" t="s">
        <v>3911</v>
      </c>
      <c r="D1606" s="42" t="s">
        <v>3912</v>
      </c>
      <c r="E1606" s="40" t="s">
        <v>2068</v>
      </c>
      <c r="F1606" s="43">
        <v>8.838</v>
      </c>
      <c r="G1606" s="40">
        <v>5</v>
      </c>
    </row>
    <row r="1607" spans="1:7" ht="11.25">
      <c r="A1607" s="40">
        <v>579</v>
      </c>
      <c r="B1607" s="41">
        <v>35113</v>
      </c>
      <c r="C1607" s="42" t="s">
        <v>3913</v>
      </c>
      <c r="D1607" s="42" t="s">
        <v>2512</v>
      </c>
      <c r="E1607" s="40" t="s">
        <v>2068</v>
      </c>
      <c r="F1607" s="43">
        <v>3.059</v>
      </c>
      <c r="G1607" s="40">
        <v>8</v>
      </c>
    </row>
    <row r="1608" spans="1:7" ht="11.25">
      <c r="A1608" s="40">
        <v>729</v>
      </c>
      <c r="B1608" s="41">
        <v>35116</v>
      </c>
      <c r="C1608" s="42" t="s">
        <v>3914</v>
      </c>
      <c r="D1608" s="42" t="s">
        <v>2050</v>
      </c>
      <c r="E1608" s="40" t="s">
        <v>2032</v>
      </c>
      <c r="F1608" s="43">
        <v>3.354</v>
      </c>
      <c r="G1608" s="40">
        <v>9</v>
      </c>
    </row>
    <row r="1609" spans="1:7" ht="11.25">
      <c r="A1609" s="40">
        <v>2545</v>
      </c>
      <c r="B1609" s="41">
        <v>35121</v>
      </c>
      <c r="C1609" s="42" t="s">
        <v>3915</v>
      </c>
      <c r="D1609" s="42" t="s">
        <v>83</v>
      </c>
      <c r="E1609" s="40" t="s">
        <v>2032</v>
      </c>
      <c r="F1609" s="43">
        <v>7.737</v>
      </c>
      <c r="G1609" s="40">
        <v>4</v>
      </c>
    </row>
    <row r="1610" spans="1:7" ht="11.25">
      <c r="A1610" s="40">
        <v>458</v>
      </c>
      <c r="B1610" s="41">
        <v>35126</v>
      </c>
      <c r="C1610" s="42" t="s">
        <v>3916</v>
      </c>
      <c r="D1610" s="42" t="s">
        <v>2081</v>
      </c>
      <c r="E1610" s="40" t="s">
        <v>2077</v>
      </c>
      <c r="F1610" s="43">
        <v>2.787</v>
      </c>
      <c r="G1610" s="40">
        <v>6</v>
      </c>
    </row>
    <row r="1611" spans="1:7" ht="11.25">
      <c r="A1611" s="40">
        <v>243</v>
      </c>
      <c r="B1611" s="41">
        <v>35130</v>
      </c>
      <c r="C1611" s="42" t="s">
        <v>3917</v>
      </c>
      <c r="D1611" s="42" t="s">
        <v>112</v>
      </c>
      <c r="E1611" s="40" t="s">
        <v>2077</v>
      </c>
      <c r="F1611" s="43">
        <v>2.287</v>
      </c>
      <c r="G1611" s="40">
        <v>16</v>
      </c>
    </row>
    <row r="1612" spans="1:7" ht="11.25">
      <c r="A1612" s="40">
        <v>75</v>
      </c>
      <c r="B1612" s="41">
        <v>35132</v>
      </c>
      <c r="C1612" s="42" t="s">
        <v>3918</v>
      </c>
      <c r="D1612" s="42" t="s">
        <v>390</v>
      </c>
      <c r="E1612" s="40" t="s">
        <v>2063</v>
      </c>
      <c r="F1612" s="43">
        <v>1.557</v>
      </c>
      <c r="G1612" s="40">
        <v>16</v>
      </c>
    </row>
    <row r="1613" spans="1:7" ht="11.25">
      <c r="A1613" s="40">
        <v>1713</v>
      </c>
      <c r="B1613" s="41">
        <v>35141</v>
      </c>
      <c r="C1613" s="42" t="s">
        <v>3919</v>
      </c>
      <c r="D1613" s="42" t="s">
        <v>18</v>
      </c>
      <c r="E1613" s="40" t="s">
        <v>2063</v>
      </c>
      <c r="F1613" s="43">
        <v>5.498</v>
      </c>
      <c r="G1613" s="40">
        <v>5</v>
      </c>
    </row>
    <row r="1614" spans="1:7" ht="11.25">
      <c r="A1614" s="40">
        <v>2957</v>
      </c>
      <c r="B1614" s="41">
        <v>35148</v>
      </c>
      <c r="C1614" s="42" t="s">
        <v>3920</v>
      </c>
      <c r="D1614" s="42" t="s">
        <v>2241</v>
      </c>
      <c r="E1614" s="40" t="s">
        <v>2053</v>
      </c>
      <c r="F1614" s="43">
        <v>9.424</v>
      </c>
      <c r="G1614" s="40">
        <v>4</v>
      </c>
    </row>
    <row r="1615" spans="1:7" ht="11.25">
      <c r="A1615" s="40">
        <v>2239</v>
      </c>
      <c r="B1615" s="41">
        <v>35149</v>
      </c>
      <c r="C1615" s="42" t="s">
        <v>3921</v>
      </c>
      <c r="D1615" s="42" t="s">
        <v>2241</v>
      </c>
      <c r="E1615" s="40" t="s">
        <v>2053</v>
      </c>
      <c r="F1615" s="43">
        <v>6.832</v>
      </c>
      <c r="G1615" s="40">
        <v>8</v>
      </c>
    </row>
    <row r="1616" spans="1:7" ht="11.25">
      <c r="A1616" s="40">
        <v>2873</v>
      </c>
      <c r="B1616" s="41">
        <v>35154</v>
      </c>
      <c r="C1616" s="42" t="s">
        <v>3922</v>
      </c>
      <c r="D1616" s="42" t="s">
        <v>2241</v>
      </c>
      <c r="E1616" s="40" t="s">
        <v>2053</v>
      </c>
      <c r="F1616" s="43">
        <v>9.034</v>
      </c>
      <c r="G1616" s="40">
        <v>4</v>
      </c>
    </row>
    <row r="1617" spans="1:7" ht="11.25">
      <c r="A1617" s="40">
        <v>1203</v>
      </c>
      <c r="B1617" s="41">
        <v>35156</v>
      </c>
      <c r="C1617" s="42" t="s">
        <v>3923</v>
      </c>
      <c r="D1617" s="42" t="s">
        <v>2369</v>
      </c>
      <c r="E1617" s="40" t="s">
        <v>2032</v>
      </c>
      <c r="F1617" s="43">
        <v>4.343</v>
      </c>
      <c r="G1617" s="40">
        <v>9</v>
      </c>
    </row>
    <row r="1618" spans="1:7" ht="11.25">
      <c r="A1618" s="40">
        <v>1412</v>
      </c>
      <c r="B1618" s="41">
        <v>35158</v>
      </c>
      <c r="C1618" s="42" t="s">
        <v>3924</v>
      </c>
      <c r="D1618" s="42" t="s">
        <v>2297</v>
      </c>
      <c r="E1618" s="40" t="s">
        <v>2032</v>
      </c>
      <c r="F1618" s="43">
        <v>4.786</v>
      </c>
      <c r="G1618" s="40">
        <v>12</v>
      </c>
    </row>
    <row r="1619" spans="1:7" ht="11.25">
      <c r="A1619" s="40">
        <v>3285</v>
      </c>
      <c r="B1619" s="41">
        <v>35165</v>
      </c>
      <c r="C1619" s="42" t="s">
        <v>3925</v>
      </c>
      <c r="D1619" s="42" t="s">
        <v>2504</v>
      </c>
      <c r="E1619" s="40" t="s">
        <v>2032</v>
      </c>
      <c r="F1619" s="43">
        <v>11.24</v>
      </c>
      <c r="G1619" s="40">
        <v>6</v>
      </c>
    </row>
    <row r="1620" spans="1:7" ht="11.25">
      <c r="A1620" s="40">
        <v>540</v>
      </c>
      <c r="B1620" s="41">
        <v>35168</v>
      </c>
      <c r="C1620" s="42" t="s">
        <v>3926</v>
      </c>
      <c r="D1620" s="42" t="s">
        <v>51</v>
      </c>
      <c r="E1620" s="40" t="s">
        <v>2032</v>
      </c>
      <c r="F1620" s="43">
        <v>2.98</v>
      </c>
      <c r="G1620" s="40">
        <v>6</v>
      </c>
    </row>
    <row r="1621" spans="1:7" ht="11.25">
      <c r="A1621" s="40">
        <v>2381</v>
      </c>
      <c r="B1621" s="41">
        <v>35180</v>
      </c>
      <c r="C1621" s="42" t="s">
        <v>3927</v>
      </c>
      <c r="D1621" s="42" t="s">
        <v>2381</v>
      </c>
      <c r="E1621" s="40" t="s">
        <v>2032</v>
      </c>
      <c r="F1621" s="43">
        <v>7.225</v>
      </c>
      <c r="G1621" s="40">
        <v>6</v>
      </c>
    </row>
    <row r="1622" spans="1:7" ht="11.25">
      <c r="A1622" s="40">
        <v>2454</v>
      </c>
      <c r="B1622" s="41">
        <v>35193</v>
      </c>
      <c r="C1622" s="42" t="s">
        <v>3928</v>
      </c>
      <c r="D1622" s="42" t="s">
        <v>2081</v>
      </c>
      <c r="E1622" s="40" t="s">
        <v>2077</v>
      </c>
      <c r="F1622" s="43">
        <v>7.442</v>
      </c>
      <c r="G1622" s="40">
        <v>2</v>
      </c>
    </row>
    <row r="1623" spans="1:7" ht="11.25">
      <c r="A1623" s="40">
        <v>1134</v>
      </c>
      <c r="B1623" s="41">
        <v>35197</v>
      </c>
      <c r="C1623" s="42" t="s">
        <v>3929</v>
      </c>
      <c r="D1623" s="42" t="s">
        <v>2081</v>
      </c>
      <c r="E1623" s="40" t="s">
        <v>2077</v>
      </c>
      <c r="F1623" s="43">
        <v>4.196</v>
      </c>
      <c r="G1623" s="40">
        <v>4</v>
      </c>
    </row>
    <row r="1624" spans="1:7" ht="11.25">
      <c r="A1624" s="40">
        <v>2789</v>
      </c>
      <c r="B1624" s="41">
        <v>35198</v>
      </c>
      <c r="C1624" s="42" t="s">
        <v>3930</v>
      </c>
      <c r="D1624" s="42" t="s">
        <v>2081</v>
      </c>
      <c r="E1624" s="40" t="s">
        <v>2077</v>
      </c>
      <c r="F1624" s="43">
        <v>8.683</v>
      </c>
      <c r="G1624" s="40">
        <v>3</v>
      </c>
    </row>
    <row r="1625" spans="1:7" ht="11.25">
      <c r="A1625" s="40">
        <v>2972</v>
      </c>
      <c r="B1625" s="41">
        <v>35206</v>
      </c>
      <c r="C1625" s="42" t="s">
        <v>3931</v>
      </c>
      <c r="D1625" s="42" t="s">
        <v>877</v>
      </c>
      <c r="E1625" s="40" t="s">
        <v>2125</v>
      </c>
      <c r="F1625" s="43">
        <v>9.489</v>
      </c>
      <c r="G1625" s="40">
        <v>2</v>
      </c>
    </row>
    <row r="1626" spans="1:7" ht="11.25">
      <c r="A1626" s="40">
        <v>1490</v>
      </c>
      <c r="B1626" s="41">
        <v>35207</v>
      </c>
      <c r="C1626" s="42" t="s">
        <v>3932</v>
      </c>
      <c r="D1626" s="42" t="s">
        <v>877</v>
      </c>
      <c r="E1626" s="40" t="s">
        <v>2125</v>
      </c>
      <c r="F1626" s="43">
        <v>4.967</v>
      </c>
      <c r="G1626" s="40">
        <v>5</v>
      </c>
    </row>
    <row r="1627" spans="1:7" ht="11.25">
      <c r="A1627" s="40">
        <v>3650</v>
      </c>
      <c r="B1627" s="41">
        <v>35210</v>
      </c>
      <c r="C1627" s="42" t="s">
        <v>3933</v>
      </c>
      <c r="D1627" s="42" t="s">
        <v>22</v>
      </c>
      <c r="E1627" s="40" t="s">
        <v>2037</v>
      </c>
      <c r="F1627" s="43">
        <v>16.486</v>
      </c>
      <c r="G1627" s="40">
        <v>1</v>
      </c>
    </row>
    <row r="1628" spans="1:7" ht="11.25">
      <c r="A1628" s="40">
        <v>3479</v>
      </c>
      <c r="B1628" s="41">
        <v>35211</v>
      </c>
      <c r="C1628" s="42" t="s">
        <v>3934</v>
      </c>
      <c r="D1628" s="42" t="s">
        <v>22</v>
      </c>
      <c r="E1628" s="40" t="s">
        <v>2037</v>
      </c>
      <c r="F1628" s="43">
        <v>13.236</v>
      </c>
      <c r="G1628" s="40">
        <v>1</v>
      </c>
    </row>
    <row r="1629" spans="1:7" ht="11.25">
      <c r="A1629" s="40">
        <v>2096</v>
      </c>
      <c r="B1629" s="41">
        <v>35212</v>
      </c>
      <c r="C1629" s="42" t="s">
        <v>3935</v>
      </c>
      <c r="D1629" s="42" t="s">
        <v>2369</v>
      </c>
      <c r="E1629" s="40" t="s">
        <v>2032</v>
      </c>
      <c r="F1629" s="43">
        <v>6.461</v>
      </c>
      <c r="G1629" s="40">
        <v>8</v>
      </c>
    </row>
    <row r="1630" spans="1:7" ht="11.25">
      <c r="A1630" s="40">
        <v>3384</v>
      </c>
      <c r="B1630" s="41">
        <v>35214</v>
      </c>
      <c r="C1630" s="42" t="s">
        <v>3936</v>
      </c>
      <c r="D1630" s="42" t="s">
        <v>2122</v>
      </c>
      <c r="E1630" s="40" t="s">
        <v>2077</v>
      </c>
      <c r="F1630" s="43">
        <v>12.193</v>
      </c>
      <c r="G1630" s="40">
        <v>1</v>
      </c>
    </row>
    <row r="1631" spans="1:7" ht="11.25">
      <c r="A1631" s="40">
        <v>339</v>
      </c>
      <c r="B1631" s="41">
        <v>35215</v>
      </c>
      <c r="C1631" s="42" t="s">
        <v>3937</v>
      </c>
      <c r="D1631" s="42" t="s">
        <v>246</v>
      </c>
      <c r="E1631" s="40" t="s">
        <v>2077</v>
      </c>
      <c r="F1631" s="43">
        <v>2.531</v>
      </c>
      <c r="G1631" s="40">
        <v>7</v>
      </c>
    </row>
    <row r="1632" spans="1:7" ht="11.25">
      <c r="A1632" s="40">
        <v>2162</v>
      </c>
      <c r="B1632" s="41">
        <v>35227</v>
      </c>
      <c r="C1632" s="42" t="s">
        <v>3938</v>
      </c>
      <c r="D1632" s="42" t="s">
        <v>2218</v>
      </c>
      <c r="E1632" s="40" t="s">
        <v>2056</v>
      </c>
      <c r="F1632" s="43">
        <v>6.655</v>
      </c>
      <c r="G1632" s="40">
        <v>6</v>
      </c>
    </row>
    <row r="1633" spans="1:7" ht="11.25">
      <c r="A1633" s="40">
        <v>1296</v>
      </c>
      <c r="B1633" s="41">
        <v>35228</v>
      </c>
      <c r="C1633" s="42" t="s">
        <v>3939</v>
      </c>
      <c r="D1633" s="42" t="s">
        <v>877</v>
      </c>
      <c r="E1633" s="40" t="s">
        <v>2125</v>
      </c>
      <c r="F1633" s="43">
        <v>4.521</v>
      </c>
      <c r="G1633" s="40">
        <v>7</v>
      </c>
    </row>
    <row r="1634" spans="1:7" ht="11.25">
      <c r="A1634" s="40">
        <v>2724</v>
      </c>
      <c r="B1634" s="41">
        <v>35230</v>
      </c>
      <c r="C1634" s="42" t="s">
        <v>3940</v>
      </c>
      <c r="D1634" s="42" t="s">
        <v>38</v>
      </c>
      <c r="E1634" s="40" t="s">
        <v>2125</v>
      </c>
      <c r="F1634" s="43">
        <v>8.423</v>
      </c>
      <c r="G1634" s="40">
        <v>9</v>
      </c>
    </row>
    <row r="1635" spans="1:7" ht="11.25">
      <c r="A1635" s="40">
        <v>1592</v>
      </c>
      <c r="B1635" s="41">
        <v>35236</v>
      </c>
      <c r="C1635" s="42" t="s">
        <v>3941</v>
      </c>
      <c r="D1635" s="42" t="s">
        <v>111</v>
      </c>
      <c r="E1635" s="40" t="s">
        <v>2032</v>
      </c>
      <c r="F1635" s="43">
        <v>5.228</v>
      </c>
      <c r="G1635" s="40">
        <v>12</v>
      </c>
    </row>
    <row r="1636" spans="1:7" ht="11.25">
      <c r="A1636" s="40">
        <v>255</v>
      </c>
      <c r="B1636" s="41">
        <v>35237</v>
      </c>
      <c r="C1636" s="42" t="s">
        <v>3942</v>
      </c>
      <c r="D1636" s="42" t="s">
        <v>111</v>
      </c>
      <c r="E1636" s="40" t="s">
        <v>2032</v>
      </c>
      <c r="F1636" s="43">
        <v>2.324</v>
      </c>
      <c r="G1636" s="40">
        <v>10</v>
      </c>
    </row>
    <row r="1637" spans="1:7" ht="11.25">
      <c r="A1637" s="40">
        <v>3572</v>
      </c>
      <c r="B1637" s="41">
        <v>35238</v>
      </c>
      <c r="C1637" s="42" t="s">
        <v>3943</v>
      </c>
      <c r="D1637" s="42" t="s">
        <v>2039</v>
      </c>
      <c r="E1637" s="40" t="s">
        <v>2032</v>
      </c>
      <c r="F1637" s="43">
        <v>14.744</v>
      </c>
      <c r="G1637" s="40">
        <v>1</v>
      </c>
    </row>
    <row r="1638" spans="1:7" ht="11.25">
      <c r="A1638" s="40">
        <v>2647</v>
      </c>
      <c r="B1638" s="41">
        <v>35239</v>
      </c>
      <c r="C1638" s="42" t="s">
        <v>3944</v>
      </c>
      <c r="D1638" s="42" t="s">
        <v>2039</v>
      </c>
      <c r="E1638" s="40" t="s">
        <v>2032</v>
      </c>
      <c r="F1638" s="43">
        <v>8.125</v>
      </c>
      <c r="G1638" s="40">
        <v>6</v>
      </c>
    </row>
    <row r="1639" spans="1:7" ht="11.25">
      <c r="A1639" s="40">
        <v>1104</v>
      </c>
      <c r="B1639" s="41">
        <v>35252</v>
      </c>
      <c r="C1639" s="42" t="s">
        <v>3945</v>
      </c>
      <c r="D1639" s="42" t="s">
        <v>2102</v>
      </c>
      <c r="E1639" s="40" t="s">
        <v>2077</v>
      </c>
      <c r="F1639" s="43">
        <v>4.127</v>
      </c>
      <c r="G1639" s="40">
        <v>11</v>
      </c>
    </row>
    <row r="1640" spans="1:7" ht="11.25">
      <c r="A1640" s="40">
        <v>3202</v>
      </c>
      <c r="B1640" s="41">
        <v>35255</v>
      </c>
      <c r="C1640" s="42" t="s">
        <v>3946</v>
      </c>
      <c r="D1640" s="42" t="s">
        <v>2081</v>
      </c>
      <c r="E1640" s="40" t="s">
        <v>2077</v>
      </c>
      <c r="F1640" s="43">
        <v>10.702</v>
      </c>
      <c r="G1640" s="40">
        <v>1</v>
      </c>
    </row>
    <row r="1641" spans="1:7" ht="11.25">
      <c r="A1641" s="40">
        <v>1893</v>
      </c>
      <c r="B1641" s="41">
        <v>35257</v>
      </c>
      <c r="C1641" s="42" t="s">
        <v>3947</v>
      </c>
      <c r="D1641" s="42" t="s">
        <v>2084</v>
      </c>
      <c r="E1641" s="40" t="s">
        <v>2077</v>
      </c>
      <c r="F1641" s="43">
        <v>5.929</v>
      </c>
      <c r="G1641" s="40">
        <v>14</v>
      </c>
    </row>
    <row r="1642" spans="1:7" ht="11.25">
      <c r="A1642" s="40">
        <v>2918</v>
      </c>
      <c r="B1642" s="41">
        <v>35260</v>
      </c>
      <c r="C1642" s="42" t="s">
        <v>3948</v>
      </c>
      <c r="D1642" s="42" t="s">
        <v>2147</v>
      </c>
      <c r="E1642" s="40" t="s">
        <v>2032</v>
      </c>
      <c r="F1642" s="43">
        <v>9.257</v>
      </c>
      <c r="G1642" s="40">
        <v>9</v>
      </c>
    </row>
    <row r="1643" spans="1:7" ht="11.25">
      <c r="A1643" s="40">
        <v>3628</v>
      </c>
      <c r="B1643" s="41">
        <v>35266</v>
      </c>
      <c r="C1643" s="42" t="s">
        <v>3949</v>
      </c>
      <c r="D1643" s="42" t="s">
        <v>622</v>
      </c>
      <c r="E1643" s="40" t="s">
        <v>2068</v>
      </c>
      <c r="F1643" s="43">
        <v>15.95</v>
      </c>
      <c r="G1643" s="40">
        <v>1</v>
      </c>
    </row>
    <row r="1644" spans="1:7" ht="11.25">
      <c r="A1644" s="40">
        <v>2455</v>
      </c>
      <c r="B1644" s="41">
        <v>35267</v>
      </c>
      <c r="C1644" s="42" t="s">
        <v>3950</v>
      </c>
      <c r="D1644" s="42" t="s">
        <v>622</v>
      </c>
      <c r="E1644" s="40" t="s">
        <v>2068</v>
      </c>
      <c r="F1644" s="43">
        <v>7.45</v>
      </c>
      <c r="G1644" s="40">
        <v>8</v>
      </c>
    </row>
    <row r="1645" spans="1:7" ht="11.25">
      <c r="A1645" s="40">
        <v>913</v>
      </c>
      <c r="B1645" s="41">
        <v>35272</v>
      </c>
      <c r="C1645" s="42" t="s">
        <v>3951</v>
      </c>
      <c r="D1645" s="42" t="s">
        <v>2197</v>
      </c>
      <c r="E1645" s="40" t="s">
        <v>2032</v>
      </c>
      <c r="F1645" s="43">
        <v>3.74</v>
      </c>
      <c r="G1645" s="40">
        <v>6</v>
      </c>
    </row>
    <row r="1646" spans="1:7" ht="11.25">
      <c r="A1646" s="40">
        <v>2927</v>
      </c>
      <c r="B1646" s="41">
        <v>35274</v>
      </c>
      <c r="C1646" s="42" t="s">
        <v>3952</v>
      </c>
      <c r="D1646" s="42" t="s">
        <v>3820</v>
      </c>
      <c r="E1646" s="40" t="s">
        <v>2125</v>
      </c>
      <c r="F1646" s="43">
        <v>9.299</v>
      </c>
      <c r="G1646" s="40">
        <v>7</v>
      </c>
    </row>
    <row r="1647" spans="1:7" ht="11.25">
      <c r="A1647" s="40">
        <v>2397</v>
      </c>
      <c r="B1647" s="41">
        <v>35275</v>
      </c>
      <c r="C1647" s="42" t="s">
        <v>3953</v>
      </c>
      <c r="D1647" s="42" t="s">
        <v>2154</v>
      </c>
      <c r="E1647" s="40" t="s">
        <v>2032</v>
      </c>
      <c r="F1647" s="43">
        <v>7.268</v>
      </c>
      <c r="G1647" s="40">
        <v>5</v>
      </c>
    </row>
    <row r="1648" spans="1:7" ht="11.25">
      <c r="A1648" s="40">
        <v>1224</v>
      </c>
      <c r="B1648" s="41">
        <v>35278</v>
      </c>
      <c r="C1648" s="42" t="s">
        <v>3954</v>
      </c>
      <c r="D1648" s="42" t="s">
        <v>2203</v>
      </c>
      <c r="E1648" s="40" t="s">
        <v>2037</v>
      </c>
      <c r="F1648" s="43">
        <v>4.381</v>
      </c>
      <c r="G1648" s="40">
        <v>10</v>
      </c>
    </row>
    <row r="1649" spans="1:7" ht="11.25">
      <c r="A1649" s="40">
        <v>491</v>
      </c>
      <c r="B1649" s="41">
        <v>35285</v>
      </c>
      <c r="C1649" s="42" t="s">
        <v>3955</v>
      </c>
      <c r="D1649" s="42" t="s">
        <v>3956</v>
      </c>
      <c r="E1649" s="40" t="s">
        <v>2097</v>
      </c>
      <c r="F1649" s="43">
        <v>2.865</v>
      </c>
      <c r="G1649" s="40">
        <v>6</v>
      </c>
    </row>
    <row r="1650" spans="1:7" ht="11.25">
      <c r="A1650" s="40">
        <v>1012</v>
      </c>
      <c r="B1650" s="41">
        <v>35286</v>
      </c>
      <c r="C1650" s="42" t="s">
        <v>3957</v>
      </c>
      <c r="D1650" s="42" t="s">
        <v>2216</v>
      </c>
      <c r="E1650" s="40" t="s">
        <v>2097</v>
      </c>
      <c r="F1650" s="43">
        <v>3.939</v>
      </c>
      <c r="G1650" s="40">
        <v>7</v>
      </c>
    </row>
    <row r="1651" spans="1:7" ht="11.25">
      <c r="A1651" s="40">
        <v>2575</v>
      </c>
      <c r="B1651" s="41">
        <v>35301</v>
      </c>
      <c r="C1651" s="42" t="s">
        <v>3958</v>
      </c>
      <c r="D1651" s="42" t="s">
        <v>111</v>
      </c>
      <c r="E1651" s="40" t="s">
        <v>2032</v>
      </c>
      <c r="F1651" s="43">
        <v>7.848</v>
      </c>
      <c r="G1651" s="40">
        <v>6</v>
      </c>
    </row>
    <row r="1652" spans="1:7" ht="11.25">
      <c r="A1652" s="40">
        <v>3553</v>
      </c>
      <c r="B1652" s="41">
        <v>35303</v>
      </c>
      <c r="C1652" s="42" t="s">
        <v>3959</v>
      </c>
      <c r="D1652" s="42" t="s">
        <v>2062</v>
      </c>
      <c r="E1652" s="40" t="s">
        <v>2063</v>
      </c>
      <c r="F1652" s="43">
        <v>14.491</v>
      </c>
      <c r="G1652" s="40">
        <v>6</v>
      </c>
    </row>
    <row r="1653" spans="1:7" ht="11.25">
      <c r="A1653" s="40">
        <v>2190</v>
      </c>
      <c r="B1653" s="41">
        <v>35309</v>
      </c>
      <c r="C1653" s="42" t="s">
        <v>3960</v>
      </c>
      <c r="D1653" s="42" t="s">
        <v>2117</v>
      </c>
      <c r="E1653" s="40" t="s">
        <v>2053</v>
      </c>
      <c r="F1653" s="43">
        <v>6.713</v>
      </c>
      <c r="G1653" s="40">
        <v>6</v>
      </c>
    </row>
    <row r="1654" spans="1:7" ht="11.25">
      <c r="A1654" s="40">
        <v>2129</v>
      </c>
      <c r="B1654" s="41">
        <v>35311</v>
      </c>
      <c r="C1654" s="42" t="s">
        <v>3961</v>
      </c>
      <c r="D1654" s="42" t="s">
        <v>2220</v>
      </c>
      <c r="E1654" s="40" t="s">
        <v>2029</v>
      </c>
      <c r="F1654" s="43">
        <v>6.548</v>
      </c>
      <c r="G1654" s="40">
        <v>4</v>
      </c>
    </row>
    <row r="1655" spans="1:7" ht="11.25">
      <c r="A1655" s="40">
        <v>1217</v>
      </c>
      <c r="B1655" s="41">
        <v>35316</v>
      </c>
      <c r="C1655" s="42" t="s">
        <v>3962</v>
      </c>
      <c r="D1655" s="42" t="s">
        <v>3550</v>
      </c>
      <c r="E1655" s="40" t="s">
        <v>2507</v>
      </c>
      <c r="F1655" s="43">
        <v>4.367</v>
      </c>
      <c r="G1655" s="40">
        <v>3</v>
      </c>
    </row>
    <row r="1656" spans="1:7" ht="11.25">
      <c r="A1656" s="40">
        <v>3037</v>
      </c>
      <c r="B1656" s="41">
        <v>35320</v>
      </c>
      <c r="C1656" s="42" t="s">
        <v>3963</v>
      </c>
      <c r="D1656" s="42" t="s">
        <v>38</v>
      </c>
      <c r="E1656" s="40" t="s">
        <v>2125</v>
      </c>
      <c r="F1656" s="43">
        <v>9.764</v>
      </c>
      <c r="G1656" s="40">
        <v>1</v>
      </c>
    </row>
    <row r="1657" spans="1:7" ht="11.25">
      <c r="A1657" s="40">
        <v>263</v>
      </c>
      <c r="B1657" s="41">
        <v>35322</v>
      </c>
      <c r="C1657" s="42" t="s">
        <v>3964</v>
      </c>
      <c r="D1657" s="42" t="s">
        <v>2055</v>
      </c>
      <c r="E1657" s="40" t="s">
        <v>2056</v>
      </c>
      <c r="F1657" s="43">
        <v>2.335</v>
      </c>
      <c r="G1657" s="40">
        <v>7</v>
      </c>
    </row>
    <row r="1658" spans="1:7" ht="11.25">
      <c r="A1658" s="40">
        <v>267</v>
      </c>
      <c r="B1658" s="41">
        <v>35324</v>
      </c>
      <c r="C1658" s="42" t="s">
        <v>3965</v>
      </c>
      <c r="D1658" s="42" t="s">
        <v>2156</v>
      </c>
      <c r="E1658" s="40" t="s">
        <v>2037</v>
      </c>
      <c r="F1658" s="43">
        <v>2.345</v>
      </c>
      <c r="G1658" s="40">
        <v>12</v>
      </c>
    </row>
    <row r="1659" spans="1:7" ht="11.25">
      <c r="A1659" s="40">
        <v>1606</v>
      </c>
      <c r="B1659" s="41">
        <v>35329</v>
      </c>
      <c r="C1659" s="42" t="s">
        <v>3966</v>
      </c>
      <c r="D1659" s="42" t="s">
        <v>282</v>
      </c>
      <c r="E1659" s="40" t="s">
        <v>2053</v>
      </c>
      <c r="F1659" s="43">
        <v>5.251</v>
      </c>
      <c r="G1659" s="40">
        <v>10</v>
      </c>
    </row>
    <row r="1660" spans="1:7" ht="11.25">
      <c r="A1660" s="40">
        <v>59</v>
      </c>
      <c r="B1660" s="41">
        <v>35332</v>
      </c>
      <c r="C1660" s="42" t="s">
        <v>3967</v>
      </c>
      <c r="D1660" s="42" t="s">
        <v>3956</v>
      </c>
      <c r="E1660" s="40" t="s">
        <v>2097</v>
      </c>
      <c r="F1660" s="43">
        <v>1.492</v>
      </c>
      <c r="G1660" s="40">
        <v>3</v>
      </c>
    </row>
    <row r="1661" spans="1:7" ht="11.25">
      <c r="A1661" s="40">
        <v>2933</v>
      </c>
      <c r="B1661" s="41">
        <v>35341</v>
      </c>
      <c r="C1661" s="42" t="s">
        <v>3968</v>
      </c>
      <c r="D1661" s="42" t="s">
        <v>2239</v>
      </c>
      <c r="E1661" s="40" t="s">
        <v>2053</v>
      </c>
      <c r="F1661" s="43">
        <v>9.329</v>
      </c>
      <c r="G1661" s="40">
        <v>5</v>
      </c>
    </row>
    <row r="1662" spans="1:7" ht="11.25">
      <c r="A1662" s="40">
        <v>2746</v>
      </c>
      <c r="B1662" s="41">
        <v>35342</v>
      </c>
      <c r="C1662" s="42" t="s">
        <v>3969</v>
      </c>
      <c r="D1662" s="42" t="s">
        <v>3970</v>
      </c>
      <c r="E1662" s="40" t="s">
        <v>2053</v>
      </c>
      <c r="F1662" s="43">
        <v>8.511</v>
      </c>
      <c r="G1662" s="40">
        <v>1</v>
      </c>
    </row>
    <row r="1663" spans="1:7" ht="11.25">
      <c r="A1663" s="40">
        <v>1906</v>
      </c>
      <c r="B1663" s="41">
        <v>35349</v>
      </c>
      <c r="C1663" s="42" t="s">
        <v>3971</v>
      </c>
      <c r="D1663" s="42" t="s">
        <v>2374</v>
      </c>
      <c r="E1663" s="40" t="s">
        <v>2032</v>
      </c>
      <c r="F1663" s="43">
        <v>5.965</v>
      </c>
      <c r="G1663" s="40">
        <v>9</v>
      </c>
    </row>
    <row r="1664" spans="1:7" ht="11.25">
      <c r="A1664" s="40">
        <v>573</v>
      </c>
      <c r="B1664" s="41">
        <v>35351</v>
      </c>
      <c r="C1664" s="42" t="s">
        <v>3972</v>
      </c>
      <c r="D1664" s="42" t="s">
        <v>2542</v>
      </c>
      <c r="E1664" s="40" t="s">
        <v>2032</v>
      </c>
      <c r="F1664" s="43">
        <v>3.045</v>
      </c>
      <c r="G1664" s="40">
        <v>8</v>
      </c>
    </row>
    <row r="1665" spans="1:7" ht="11.25">
      <c r="A1665" s="40">
        <v>369</v>
      </c>
      <c r="B1665" s="41">
        <v>35352</v>
      </c>
      <c r="C1665" s="42" t="s">
        <v>3973</v>
      </c>
      <c r="D1665" s="42" t="s">
        <v>2542</v>
      </c>
      <c r="E1665" s="40" t="s">
        <v>2032</v>
      </c>
      <c r="F1665" s="43">
        <v>2.585</v>
      </c>
      <c r="G1665" s="40">
        <v>8</v>
      </c>
    </row>
    <row r="1666" spans="1:7" ht="11.25">
      <c r="A1666" s="40">
        <v>2272</v>
      </c>
      <c r="B1666" s="41">
        <v>35356</v>
      </c>
      <c r="C1666" s="42" t="s">
        <v>3974</v>
      </c>
      <c r="D1666" s="42" t="s">
        <v>2081</v>
      </c>
      <c r="E1666" s="40" t="s">
        <v>2077</v>
      </c>
      <c r="F1666" s="43">
        <v>6.927</v>
      </c>
      <c r="G1666" s="40">
        <v>3</v>
      </c>
    </row>
    <row r="1667" spans="1:7" ht="11.25">
      <c r="A1667" s="40">
        <v>1790</v>
      </c>
      <c r="B1667" s="41">
        <v>35357</v>
      </c>
      <c r="C1667" s="42" t="s">
        <v>3975</v>
      </c>
      <c r="D1667" s="42" t="s">
        <v>2081</v>
      </c>
      <c r="E1667" s="40" t="s">
        <v>2077</v>
      </c>
      <c r="F1667" s="43">
        <v>5.663</v>
      </c>
      <c r="G1667" s="40">
        <v>4</v>
      </c>
    </row>
    <row r="1668" spans="1:7" ht="11.25">
      <c r="A1668" s="40">
        <v>1540</v>
      </c>
      <c r="B1668" s="41">
        <v>35358</v>
      </c>
      <c r="C1668" s="42" t="s">
        <v>3976</v>
      </c>
      <c r="D1668" s="42" t="s">
        <v>2310</v>
      </c>
      <c r="E1668" s="40" t="s">
        <v>2077</v>
      </c>
      <c r="F1668" s="43">
        <v>5.099</v>
      </c>
      <c r="G1668" s="40">
        <v>6</v>
      </c>
    </row>
    <row r="1669" spans="1:7" ht="11.25">
      <c r="A1669" s="40">
        <v>587</v>
      </c>
      <c r="B1669" s="41">
        <v>35360</v>
      </c>
      <c r="C1669" s="42" t="s">
        <v>3977</v>
      </c>
      <c r="D1669" s="42" t="s">
        <v>2122</v>
      </c>
      <c r="E1669" s="40" t="s">
        <v>2077</v>
      </c>
      <c r="F1669" s="43">
        <v>3.072</v>
      </c>
      <c r="G1669" s="40">
        <v>10</v>
      </c>
    </row>
    <row r="1670" spans="1:7" ht="11.25">
      <c r="A1670" s="40">
        <v>3163</v>
      </c>
      <c r="B1670" s="41">
        <v>35361</v>
      </c>
      <c r="C1670" s="42" t="s">
        <v>3978</v>
      </c>
      <c r="D1670" s="42" t="s">
        <v>2052</v>
      </c>
      <c r="E1670" s="40" t="s">
        <v>2053</v>
      </c>
      <c r="F1670" s="43">
        <v>10.471</v>
      </c>
      <c r="G1670" s="40">
        <v>3</v>
      </c>
    </row>
    <row r="1671" spans="1:7" ht="11.25">
      <c r="A1671" s="40">
        <v>2559</v>
      </c>
      <c r="B1671" s="41">
        <v>35362</v>
      </c>
      <c r="C1671" s="42" t="s">
        <v>3979</v>
      </c>
      <c r="D1671" s="42" t="s">
        <v>2308</v>
      </c>
      <c r="E1671" s="40" t="s">
        <v>2053</v>
      </c>
      <c r="F1671" s="43">
        <v>7.791</v>
      </c>
      <c r="G1671" s="40">
        <v>2</v>
      </c>
    </row>
    <row r="1672" spans="1:7" ht="11.25">
      <c r="A1672" s="40">
        <v>1081</v>
      </c>
      <c r="B1672" s="41">
        <v>35363</v>
      </c>
      <c r="C1672" s="42" t="s">
        <v>3980</v>
      </c>
      <c r="D1672" s="42" t="s">
        <v>2484</v>
      </c>
      <c r="E1672" s="40" t="s">
        <v>2053</v>
      </c>
      <c r="F1672" s="43">
        <v>4.088</v>
      </c>
      <c r="G1672" s="40">
        <v>5</v>
      </c>
    </row>
    <row r="1673" spans="1:7" ht="11.25">
      <c r="A1673" s="40">
        <v>2415</v>
      </c>
      <c r="B1673" s="41">
        <v>35365</v>
      </c>
      <c r="C1673" s="42" t="s">
        <v>3981</v>
      </c>
      <c r="D1673" s="42" t="s">
        <v>2400</v>
      </c>
      <c r="E1673" s="40" t="s">
        <v>2029</v>
      </c>
      <c r="F1673" s="43">
        <v>7.332</v>
      </c>
      <c r="G1673" s="40">
        <v>1</v>
      </c>
    </row>
    <row r="1674" spans="1:7" ht="11.25">
      <c r="A1674" s="40">
        <v>1546</v>
      </c>
      <c r="B1674" s="41">
        <v>35366</v>
      </c>
      <c r="C1674" s="42" t="s">
        <v>3982</v>
      </c>
      <c r="D1674" s="42" t="s">
        <v>2400</v>
      </c>
      <c r="E1674" s="40" t="s">
        <v>2029</v>
      </c>
      <c r="F1674" s="43">
        <v>5.111</v>
      </c>
      <c r="G1674" s="40">
        <v>3</v>
      </c>
    </row>
    <row r="1675" spans="1:7" ht="11.25">
      <c r="A1675" s="40">
        <v>2790</v>
      </c>
      <c r="B1675" s="41">
        <v>35367</v>
      </c>
      <c r="C1675" s="42" t="s">
        <v>3983</v>
      </c>
      <c r="D1675" s="42" t="s">
        <v>2400</v>
      </c>
      <c r="E1675" s="40" t="s">
        <v>2029</v>
      </c>
      <c r="F1675" s="43">
        <v>8.684</v>
      </c>
      <c r="G1675" s="40">
        <v>1</v>
      </c>
    </row>
    <row r="1676" spans="1:7" ht="11.25">
      <c r="A1676" s="40">
        <v>3581</v>
      </c>
      <c r="B1676" s="41">
        <v>35371</v>
      </c>
      <c r="C1676" s="42" t="s">
        <v>3984</v>
      </c>
      <c r="D1676" s="42" t="s">
        <v>2136</v>
      </c>
      <c r="E1676" s="40" t="s">
        <v>2032</v>
      </c>
      <c r="F1676" s="43">
        <v>14.819</v>
      </c>
      <c r="G1676" s="40">
        <v>1</v>
      </c>
    </row>
    <row r="1677" spans="1:7" ht="11.25">
      <c r="A1677" s="40">
        <v>2294</v>
      </c>
      <c r="B1677" s="41">
        <v>35373</v>
      </c>
      <c r="C1677" s="42" t="s">
        <v>3985</v>
      </c>
      <c r="D1677" s="42" t="s">
        <v>11</v>
      </c>
      <c r="E1677" s="40" t="s">
        <v>2032</v>
      </c>
      <c r="F1677" s="43">
        <v>6.975</v>
      </c>
      <c r="G1677" s="40">
        <v>2</v>
      </c>
    </row>
    <row r="1678" spans="1:7" ht="11.25">
      <c r="A1678" s="40">
        <v>3121</v>
      </c>
      <c r="B1678" s="41">
        <v>35374</v>
      </c>
      <c r="C1678" s="42" t="s">
        <v>3986</v>
      </c>
      <c r="D1678" s="42" t="s">
        <v>11</v>
      </c>
      <c r="E1678" s="40" t="s">
        <v>2032</v>
      </c>
      <c r="F1678" s="43">
        <v>10.27</v>
      </c>
      <c r="G1678" s="40">
        <v>6</v>
      </c>
    </row>
    <row r="1679" spans="1:7" ht="11.25">
      <c r="A1679" s="40">
        <v>3571</v>
      </c>
      <c r="B1679" s="41">
        <v>35375</v>
      </c>
      <c r="C1679" s="42" t="s">
        <v>3987</v>
      </c>
      <c r="D1679" s="42" t="s">
        <v>2156</v>
      </c>
      <c r="E1679" s="40" t="s">
        <v>2037</v>
      </c>
      <c r="F1679" s="43">
        <v>14.717</v>
      </c>
      <c r="G1679" s="40">
        <v>1</v>
      </c>
    </row>
    <row r="1680" spans="1:7" ht="11.25">
      <c r="A1680" s="40">
        <v>2096</v>
      </c>
      <c r="B1680" s="41">
        <v>35377</v>
      </c>
      <c r="C1680" s="42" t="s">
        <v>3988</v>
      </c>
      <c r="D1680" s="42" t="s">
        <v>2294</v>
      </c>
      <c r="E1680" s="40" t="s">
        <v>2063</v>
      </c>
      <c r="F1680" s="43">
        <v>6.461</v>
      </c>
      <c r="G1680" s="40">
        <v>3</v>
      </c>
    </row>
    <row r="1681" spans="1:7" ht="11.25">
      <c r="A1681" s="40">
        <v>2161</v>
      </c>
      <c r="B1681" s="41">
        <v>35378</v>
      </c>
      <c r="C1681" s="42" t="s">
        <v>3989</v>
      </c>
      <c r="D1681" s="42" t="s">
        <v>2154</v>
      </c>
      <c r="E1681" s="40" t="s">
        <v>2032</v>
      </c>
      <c r="F1681" s="43">
        <v>6.652</v>
      </c>
      <c r="G1681" s="40">
        <v>4</v>
      </c>
    </row>
    <row r="1682" spans="1:7" ht="11.25">
      <c r="A1682" s="40">
        <v>2632</v>
      </c>
      <c r="B1682" s="41">
        <v>35379</v>
      </c>
      <c r="C1682" s="42" t="s">
        <v>3990</v>
      </c>
      <c r="D1682" s="42" t="s">
        <v>2327</v>
      </c>
      <c r="E1682" s="40" t="s">
        <v>2037</v>
      </c>
      <c r="F1682" s="43">
        <v>8.053</v>
      </c>
      <c r="G1682" s="40">
        <v>3</v>
      </c>
    </row>
    <row r="1683" spans="1:7" ht="11.25">
      <c r="A1683" s="40">
        <v>2697</v>
      </c>
      <c r="B1683" s="41">
        <v>35398</v>
      </c>
      <c r="C1683" s="42" t="s">
        <v>3991</v>
      </c>
      <c r="D1683" s="42" t="s">
        <v>2181</v>
      </c>
      <c r="E1683" s="40" t="s">
        <v>2068</v>
      </c>
      <c r="F1683" s="43">
        <v>8.321</v>
      </c>
      <c r="G1683" s="40">
        <v>5</v>
      </c>
    </row>
    <row r="1684" spans="1:7" ht="11.25">
      <c r="A1684" s="40">
        <v>3382</v>
      </c>
      <c r="B1684" s="41">
        <v>35400</v>
      </c>
      <c r="C1684" s="42" t="s">
        <v>3992</v>
      </c>
      <c r="D1684" s="42" t="s">
        <v>2536</v>
      </c>
      <c r="E1684" s="40" t="s">
        <v>2053</v>
      </c>
      <c r="F1684" s="43">
        <v>12.179</v>
      </c>
      <c r="G1684" s="40">
        <v>4</v>
      </c>
    </row>
    <row r="1685" spans="1:7" ht="11.25">
      <c r="A1685" s="40">
        <v>2984</v>
      </c>
      <c r="B1685" s="41">
        <v>35402</v>
      </c>
      <c r="C1685" s="42" t="s">
        <v>3993</v>
      </c>
      <c r="D1685" s="42" t="s">
        <v>122</v>
      </c>
      <c r="E1685" s="40" t="s">
        <v>2032</v>
      </c>
      <c r="F1685" s="43">
        <v>9.534</v>
      </c>
      <c r="G1685" s="40">
        <v>1</v>
      </c>
    </row>
    <row r="1686" spans="1:7" ht="11.25">
      <c r="A1686" s="40">
        <v>1473</v>
      </c>
      <c r="B1686" s="41">
        <v>35403</v>
      </c>
      <c r="C1686" s="42" t="s">
        <v>3994</v>
      </c>
      <c r="D1686" s="42" t="s">
        <v>246</v>
      </c>
      <c r="E1686" s="40" t="s">
        <v>2077</v>
      </c>
      <c r="F1686" s="43">
        <v>4.907</v>
      </c>
      <c r="G1686" s="40">
        <v>2</v>
      </c>
    </row>
    <row r="1687" spans="1:7" ht="11.25">
      <c r="A1687" s="40">
        <v>1329</v>
      </c>
      <c r="B1687" s="41">
        <v>35406</v>
      </c>
      <c r="C1687" s="42" t="s">
        <v>3995</v>
      </c>
      <c r="D1687" s="42" t="s">
        <v>246</v>
      </c>
      <c r="E1687" s="40" t="s">
        <v>2077</v>
      </c>
      <c r="F1687" s="43">
        <v>4.588</v>
      </c>
      <c r="G1687" s="40">
        <v>4</v>
      </c>
    </row>
    <row r="1688" spans="1:7" ht="11.25">
      <c r="A1688" s="40">
        <v>455</v>
      </c>
      <c r="B1688" s="41">
        <v>35420</v>
      </c>
      <c r="C1688" s="42" t="s">
        <v>3996</v>
      </c>
      <c r="D1688" s="42" t="s">
        <v>877</v>
      </c>
      <c r="E1688" s="40" t="s">
        <v>2125</v>
      </c>
      <c r="F1688" s="43">
        <v>2.783</v>
      </c>
      <c r="G1688" s="40">
        <v>7</v>
      </c>
    </row>
    <row r="1689" spans="1:7" ht="11.25">
      <c r="A1689" s="40">
        <v>2369</v>
      </c>
      <c r="B1689" s="41">
        <v>35433</v>
      </c>
      <c r="C1689" s="42" t="s">
        <v>3997</v>
      </c>
      <c r="D1689" s="42" t="s">
        <v>158</v>
      </c>
      <c r="E1689" s="40" t="s">
        <v>2068</v>
      </c>
      <c r="F1689" s="43">
        <v>7.198</v>
      </c>
      <c r="G1689" s="40">
        <v>6</v>
      </c>
    </row>
    <row r="1690" spans="1:7" ht="11.25">
      <c r="A1690" s="40">
        <v>1625</v>
      </c>
      <c r="B1690" s="41">
        <v>35436</v>
      </c>
      <c r="C1690" s="42" t="s">
        <v>3998</v>
      </c>
      <c r="D1690" s="42" t="s">
        <v>2297</v>
      </c>
      <c r="E1690" s="40" t="s">
        <v>2032</v>
      </c>
      <c r="F1690" s="43">
        <v>5.296</v>
      </c>
      <c r="G1690" s="40">
        <v>6</v>
      </c>
    </row>
    <row r="1691" spans="1:7" ht="11.25">
      <c r="A1691" s="40">
        <v>1294</v>
      </c>
      <c r="B1691" s="41">
        <v>35437</v>
      </c>
      <c r="C1691" s="42" t="s">
        <v>3999</v>
      </c>
      <c r="D1691" s="42" t="s">
        <v>2297</v>
      </c>
      <c r="E1691" s="40" t="s">
        <v>2032</v>
      </c>
      <c r="F1691" s="43">
        <v>4.519</v>
      </c>
      <c r="G1691" s="40">
        <v>7</v>
      </c>
    </row>
    <row r="1692" spans="1:7" ht="11.25">
      <c r="A1692" s="40">
        <v>2700</v>
      </c>
      <c r="B1692" s="41">
        <v>35444</v>
      </c>
      <c r="C1692" s="42" t="s">
        <v>4000</v>
      </c>
      <c r="D1692" s="42" t="s">
        <v>77</v>
      </c>
      <c r="E1692" s="40" t="s">
        <v>2032</v>
      </c>
      <c r="F1692" s="43">
        <v>8.333</v>
      </c>
      <c r="G1692" s="40">
        <v>1</v>
      </c>
    </row>
    <row r="1693" spans="1:7" ht="11.25">
      <c r="A1693" s="40">
        <v>3296</v>
      </c>
      <c r="B1693" s="41">
        <v>35446</v>
      </c>
      <c r="C1693" s="42" t="s">
        <v>4001</v>
      </c>
      <c r="D1693" s="42" t="s">
        <v>77</v>
      </c>
      <c r="E1693" s="40" t="s">
        <v>2032</v>
      </c>
      <c r="F1693" s="43">
        <v>11.333</v>
      </c>
      <c r="G1693" s="40">
        <v>1</v>
      </c>
    </row>
    <row r="1694" spans="1:7" ht="11.25">
      <c r="A1694" s="40">
        <v>1793</v>
      </c>
      <c r="B1694" s="41">
        <v>35447</v>
      </c>
      <c r="C1694" s="42" t="s">
        <v>4002</v>
      </c>
      <c r="D1694" s="42" t="s">
        <v>77</v>
      </c>
      <c r="E1694" s="40" t="s">
        <v>2032</v>
      </c>
      <c r="F1694" s="43">
        <v>5.666</v>
      </c>
      <c r="G1694" s="40">
        <v>1</v>
      </c>
    </row>
    <row r="1695" spans="1:7" ht="11.25">
      <c r="A1695" s="40">
        <v>1836</v>
      </c>
      <c r="B1695" s="41">
        <v>35449</v>
      </c>
      <c r="C1695" s="42" t="s">
        <v>4003</v>
      </c>
      <c r="D1695" s="42" t="s">
        <v>2147</v>
      </c>
      <c r="E1695" s="40" t="s">
        <v>2032</v>
      </c>
      <c r="F1695" s="43">
        <v>5.761</v>
      </c>
      <c r="G1695" s="40">
        <v>2</v>
      </c>
    </row>
    <row r="1696" spans="1:7" ht="11.25">
      <c r="A1696" s="40">
        <v>2134</v>
      </c>
      <c r="B1696" s="41">
        <v>35450</v>
      </c>
      <c r="C1696" s="42" t="s">
        <v>4004</v>
      </c>
      <c r="D1696" s="42" t="s">
        <v>2147</v>
      </c>
      <c r="E1696" s="40" t="s">
        <v>2032</v>
      </c>
      <c r="F1696" s="43">
        <v>6.56</v>
      </c>
      <c r="G1696" s="40">
        <v>5</v>
      </c>
    </row>
    <row r="1697" spans="1:7" ht="11.25">
      <c r="A1697" s="40">
        <v>2300</v>
      </c>
      <c r="B1697" s="41">
        <v>35455</v>
      </c>
      <c r="C1697" s="42" t="s">
        <v>4005</v>
      </c>
      <c r="D1697" s="42" t="s">
        <v>2034</v>
      </c>
      <c r="E1697" s="40" t="s">
        <v>2032</v>
      </c>
      <c r="F1697" s="43">
        <v>7</v>
      </c>
      <c r="G1697" s="40">
        <v>1</v>
      </c>
    </row>
    <row r="1698" spans="1:7" ht="11.25">
      <c r="A1698" s="40">
        <v>1041</v>
      </c>
      <c r="B1698" s="41">
        <v>35456</v>
      </c>
      <c r="C1698" s="42" t="s">
        <v>4006</v>
      </c>
      <c r="D1698" s="42" t="s">
        <v>2034</v>
      </c>
      <c r="E1698" s="40" t="s">
        <v>2032</v>
      </c>
      <c r="F1698" s="43">
        <v>4</v>
      </c>
      <c r="G1698" s="40">
        <v>1</v>
      </c>
    </row>
    <row r="1699" spans="1:7" ht="11.25">
      <c r="A1699" s="40">
        <v>2852</v>
      </c>
      <c r="B1699" s="41">
        <v>35459</v>
      </c>
      <c r="C1699" s="42" t="s">
        <v>4007</v>
      </c>
      <c r="D1699" s="42" t="s">
        <v>2169</v>
      </c>
      <c r="E1699" s="40" t="s">
        <v>2077</v>
      </c>
      <c r="F1699" s="43">
        <v>8.952</v>
      </c>
      <c r="G1699" s="40">
        <v>1</v>
      </c>
    </row>
    <row r="1700" spans="1:7" ht="11.25">
      <c r="A1700" s="40">
        <v>2184</v>
      </c>
      <c r="B1700" s="41">
        <v>35460</v>
      </c>
      <c r="C1700" s="42" t="s">
        <v>4008</v>
      </c>
      <c r="D1700" s="42" t="s">
        <v>2169</v>
      </c>
      <c r="E1700" s="40" t="s">
        <v>2077</v>
      </c>
      <c r="F1700" s="43">
        <v>6.702</v>
      </c>
      <c r="G1700" s="40">
        <v>1</v>
      </c>
    </row>
    <row r="1701" spans="1:7" ht="11.25">
      <c r="A1701" s="40">
        <v>3514</v>
      </c>
      <c r="B1701" s="41">
        <v>35462</v>
      </c>
      <c r="C1701" s="42" t="s">
        <v>4009</v>
      </c>
      <c r="D1701" s="42" t="s">
        <v>688</v>
      </c>
      <c r="E1701" s="40" t="s">
        <v>2053</v>
      </c>
      <c r="F1701" s="43">
        <v>13.781</v>
      </c>
      <c r="G1701" s="40">
        <v>2</v>
      </c>
    </row>
    <row r="1702" spans="1:7" ht="11.25">
      <c r="A1702" s="40">
        <v>2330</v>
      </c>
      <c r="B1702" s="41">
        <v>35463</v>
      </c>
      <c r="C1702" s="42" t="s">
        <v>4010</v>
      </c>
      <c r="D1702" s="42" t="s">
        <v>2318</v>
      </c>
      <c r="E1702" s="40" t="s">
        <v>2053</v>
      </c>
      <c r="F1702" s="43">
        <v>7.081</v>
      </c>
      <c r="G1702" s="40">
        <v>8</v>
      </c>
    </row>
    <row r="1703" spans="1:7" ht="11.25">
      <c r="A1703" s="40">
        <v>2064</v>
      </c>
      <c r="B1703" s="41">
        <v>35464</v>
      </c>
      <c r="C1703" s="42" t="s">
        <v>4011</v>
      </c>
      <c r="D1703" s="42" t="s">
        <v>2318</v>
      </c>
      <c r="E1703" s="40" t="s">
        <v>2053</v>
      </c>
      <c r="F1703" s="43">
        <v>6.387</v>
      </c>
      <c r="G1703" s="40">
        <v>6</v>
      </c>
    </row>
    <row r="1704" spans="1:7" ht="11.25">
      <c r="A1704" s="40">
        <v>3003</v>
      </c>
      <c r="B1704" s="41">
        <v>35466</v>
      </c>
      <c r="C1704" s="42" t="s">
        <v>4012</v>
      </c>
      <c r="D1704" s="42" t="s">
        <v>2253</v>
      </c>
      <c r="E1704" s="40" t="s">
        <v>2053</v>
      </c>
      <c r="F1704" s="43">
        <v>9.634</v>
      </c>
      <c r="G1704" s="40">
        <v>1</v>
      </c>
    </row>
    <row r="1705" spans="1:7" ht="11.25">
      <c r="A1705" s="40">
        <v>2344</v>
      </c>
      <c r="B1705" s="41">
        <v>35480</v>
      </c>
      <c r="C1705" s="42" t="s">
        <v>4013</v>
      </c>
      <c r="D1705" s="42" t="s">
        <v>490</v>
      </c>
      <c r="E1705" s="40" t="s">
        <v>2032</v>
      </c>
      <c r="F1705" s="43">
        <v>7.12</v>
      </c>
      <c r="G1705" s="40">
        <v>6</v>
      </c>
    </row>
    <row r="1706" spans="1:7" ht="11.25">
      <c r="A1706" s="40">
        <v>2089</v>
      </c>
      <c r="B1706" s="41">
        <v>35481</v>
      </c>
      <c r="C1706" s="42" t="s">
        <v>4014</v>
      </c>
      <c r="D1706" s="42" t="s">
        <v>490</v>
      </c>
      <c r="E1706" s="40" t="s">
        <v>2032</v>
      </c>
      <c r="F1706" s="43">
        <v>6.453</v>
      </c>
      <c r="G1706" s="40">
        <v>6</v>
      </c>
    </row>
    <row r="1707" spans="1:7" ht="11.25">
      <c r="A1707" s="40">
        <v>2074</v>
      </c>
      <c r="B1707" s="41">
        <v>35486</v>
      </c>
      <c r="C1707" s="42" t="s">
        <v>4015</v>
      </c>
      <c r="D1707" s="42" t="s">
        <v>2084</v>
      </c>
      <c r="E1707" s="40" t="s">
        <v>2077</v>
      </c>
      <c r="F1707" s="43">
        <v>6.417</v>
      </c>
      <c r="G1707" s="40">
        <v>3</v>
      </c>
    </row>
    <row r="1708" spans="1:7" ht="11.25">
      <c r="A1708" s="40">
        <v>225</v>
      </c>
      <c r="B1708" s="41">
        <v>35491</v>
      </c>
      <c r="C1708" s="42" t="s">
        <v>4016</v>
      </c>
      <c r="D1708" s="42" t="s">
        <v>3676</v>
      </c>
      <c r="E1708" s="40" t="s">
        <v>2032</v>
      </c>
      <c r="F1708" s="43">
        <v>2.225</v>
      </c>
      <c r="G1708" s="40">
        <v>9</v>
      </c>
    </row>
    <row r="1709" spans="1:7" ht="11.25">
      <c r="A1709" s="40">
        <v>2206</v>
      </c>
      <c r="B1709" s="41">
        <v>35503</v>
      </c>
      <c r="C1709" s="42" t="s">
        <v>4017</v>
      </c>
      <c r="D1709" s="42" t="s">
        <v>348</v>
      </c>
      <c r="E1709" s="40" t="s">
        <v>2032</v>
      </c>
      <c r="F1709" s="43">
        <v>6.745</v>
      </c>
      <c r="G1709" s="40">
        <v>3</v>
      </c>
    </row>
    <row r="1710" spans="1:7" ht="11.25">
      <c r="A1710" s="40">
        <v>1453</v>
      </c>
      <c r="B1710" s="41">
        <v>35504</v>
      </c>
      <c r="C1710" s="42" t="s">
        <v>4018</v>
      </c>
      <c r="D1710" s="42" t="s">
        <v>622</v>
      </c>
      <c r="E1710" s="40" t="s">
        <v>2068</v>
      </c>
      <c r="F1710" s="43">
        <v>4.871</v>
      </c>
      <c r="G1710" s="40">
        <v>6</v>
      </c>
    </row>
    <row r="1711" spans="1:7" ht="11.25">
      <c r="A1711" s="40">
        <v>3035</v>
      </c>
      <c r="B1711" s="41">
        <v>35510</v>
      </c>
      <c r="C1711" s="42" t="s">
        <v>4019</v>
      </c>
      <c r="D1711" s="42" t="s">
        <v>2501</v>
      </c>
      <c r="E1711" s="40" t="s">
        <v>2227</v>
      </c>
      <c r="F1711" s="43">
        <v>9.749</v>
      </c>
      <c r="G1711" s="40">
        <v>2</v>
      </c>
    </row>
    <row r="1712" spans="1:7" ht="11.25">
      <c r="A1712" s="40">
        <v>2743</v>
      </c>
      <c r="B1712" s="41">
        <v>35513</v>
      </c>
      <c r="C1712" s="42" t="s">
        <v>4020</v>
      </c>
      <c r="D1712" s="42" t="s">
        <v>2341</v>
      </c>
      <c r="E1712" s="40" t="s">
        <v>2056</v>
      </c>
      <c r="F1712" s="43">
        <v>8.506</v>
      </c>
      <c r="G1712" s="40">
        <v>2</v>
      </c>
    </row>
    <row r="1713" spans="1:7" ht="11.25">
      <c r="A1713" s="40">
        <v>1965</v>
      </c>
      <c r="B1713" s="41">
        <v>35523</v>
      </c>
      <c r="C1713" s="42" t="s">
        <v>4021</v>
      </c>
      <c r="D1713" s="42" t="s">
        <v>2062</v>
      </c>
      <c r="E1713" s="40" t="s">
        <v>2063</v>
      </c>
      <c r="F1713" s="43">
        <v>6.093</v>
      </c>
      <c r="G1713" s="40">
        <v>1</v>
      </c>
    </row>
    <row r="1714" spans="1:7" ht="11.25">
      <c r="A1714" s="40">
        <v>407</v>
      </c>
      <c r="B1714" s="41">
        <v>35530</v>
      </c>
      <c r="C1714" s="42" t="s">
        <v>4022</v>
      </c>
      <c r="D1714" s="42" t="s">
        <v>2526</v>
      </c>
      <c r="E1714" s="40" t="s">
        <v>2077</v>
      </c>
      <c r="F1714" s="43">
        <v>2.679</v>
      </c>
      <c r="G1714" s="40">
        <v>9</v>
      </c>
    </row>
    <row r="1715" spans="1:7" ht="11.25">
      <c r="A1715" s="40">
        <v>433</v>
      </c>
      <c r="B1715" s="41">
        <v>35538</v>
      </c>
      <c r="C1715" s="42" t="s">
        <v>4023</v>
      </c>
      <c r="D1715" s="42" t="s">
        <v>2465</v>
      </c>
      <c r="E1715" s="40" t="s">
        <v>2466</v>
      </c>
      <c r="F1715" s="43">
        <v>2.728</v>
      </c>
      <c r="G1715" s="40">
        <v>9</v>
      </c>
    </row>
    <row r="1716" spans="1:7" ht="11.25">
      <c r="A1716" s="40">
        <v>1982</v>
      </c>
      <c r="B1716" s="41">
        <v>35539</v>
      </c>
      <c r="C1716" s="42" t="s">
        <v>4024</v>
      </c>
      <c r="D1716" s="42" t="s">
        <v>2031</v>
      </c>
      <c r="E1716" s="40" t="s">
        <v>2032</v>
      </c>
      <c r="F1716" s="43">
        <v>6.143</v>
      </c>
      <c r="G1716" s="40">
        <v>6</v>
      </c>
    </row>
    <row r="1717" spans="1:7" ht="11.25">
      <c r="A1717" s="40">
        <v>3064</v>
      </c>
      <c r="B1717" s="41">
        <v>35546</v>
      </c>
      <c r="C1717" s="42" t="s">
        <v>4025</v>
      </c>
      <c r="D1717" s="42" t="s">
        <v>2079</v>
      </c>
      <c r="E1717" s="40" t="s">
        <v>2077</v>
      </c>
      <c r="F1717" s="43">
        <v>9.943</v>
      </c>
      <c r="G1717" s="40">
        <v>1</v>
      </c>
    </row>
    <row r="1718" spans="1:7" ht="11.25">
      <c r="A1718" s="40">
        <v>2616</v>
      </c>
      <c r="B1718" s="41">
        <v>35560</v>
      </c>
      <c r="C1718" s="42" t="s">
        <v>4026</v>
      </c>
      <c r="D1718" s="42" t="s">
        <v>3607</v>
      </c>
      <c r="E1718" s="40" t="s">
        <v>2032</v>
      </c>
      <c r="F1718" s="43">
        <v>8</v>
      </c>
      <c r="G1718" s="40">
        <v>2</v>
      </c>
    </row>
    <row r="1719" spans="1:7" ht="11.25">
      <c r="A1719" s="40">
        <v>2141</v>
      </c>
      <c r="B1719" s="41">
        <v>35568</v>
      </c>
      <c r="C1719" s="42" t="s">
        <v>4027</v>
      </c>
      <c r="D1719" s="42" t="s">
        <v>2039</v>
      </c>
      <c r="E1719" s="40" t="s">
        <v>2032</v>
      </c>
      <c r="F1719" s="43">
        <v>6.571</v>
      </c>
      <c r="G1719" s="40">
        <v>9</v>
      </c>
    </row>
    <row r="1720" spans="1:7" ht="11.25">
      <c r="A1720" s="40">
        <v>291</v>
      </c>
      <c r="B1720" s="41">
        <v>35571</v>
      </c>
      <c r="C1720" s="42" t="s">
        <v>4028</v>
      </c>
      <c r="D1720" s="42" t="s">
        <v>817</v>
      </c>
      <c r="E1720" s="40" t="s">
        <v>2063</v>
      </c>
      <c r="F1720" s="43">
        <v>2.394</v>
      </c>
      <c r="G1720" s="40">
        <v>12</v>
      </c>
    </row>
    <row r="1721" spans="1:7" ht="11.25">
      <c r="A1721" s="40">
        <v>292</v>
      </c>
      <c r="B1721" s="41">
        <v>35573</v>
      </c>
      <c r="C1721" s="42" t="s">
        <v>4029</v>
      </c>
      <c r="D1721" s="42" t="s">
        <v>2052</v>
      </c>
      <c r="E1721" s="40" t="s">
        <v>2053</v>
      </c>
      <c r="F1721" s="43">
        <v>2.395</v>
      </c>
      <c r="G1721" s="40">
        <v>13</v>
      </c>
    </row>
    <row r="1722" spans="1:7" ht="11.25">
      <c r="A1722" s="40">
        <v>3532</v>
      </c>
      <c r="B1722" s="41">
        <v>35578</v>
      </c>
      <c r="C1722" s="42" t="s">
        <v>4030</v>
      </c>
      <c r="D1722" s="42" t="s">
        <v>4031</v>
      </c>
      <c r="E1722" s="40" t="s">
        <v>2113</v>
      </c>
      <c r="F1722" s="43">
        <v>14.159</v>
      </c>
      <c r="G1722" s="40">
        <v>3</v>
      </c>
    </row>
    <row r="1723" spans="1:7" ht="11.25">
      <c r="A1723" s="40">
        <v>481</v>
      </c>
      <c r="B1723" s="41">
        <v>35580</v>
      </c>
      <c r="C1723" s="42" t="s">
        <v>4032</v>
      </c>
      <c r="D1723" s="42" t="s">
        <v>2251</v>
      </c>
      <c r="E1723" s="40" t="s">
        <v>2032</v>
      </c>
      <c r="F1723" s="43">
        <v>2.839</v>
      </c>
      <c r="G1723" s="40">
        <v>9</v>
      </c>
    </row>
    <row r="1724" spans="1:7" ht="11.25">
      <c r="A1724" s="40">
        <v>2268</v>
      </c>
      <c r="B1724" s="41">
        <v>35581</v>
      </c>
      <c r="C1724" s="42" t="s">
        <v>4033</v>
      </c>
      <c r="D1724" s="42" t="s">
        <v>2251</v>
      </c>
      <c r="E1724" s="40" t="s">
        <v>2032</v>
      </c>
      <c r="F1724" s="43">
        <v>6.922</v>
      </c>
      <c r="G1724" s="40">
        <v>6</v>
      </c>
    </row>
    <row r="1725" spans="1:7" ht="11.25">
      <c r="A1725" s="40">
        <v>2488</v>
      </c>
      <c r="B1725" s="41">
        <v>35582</v>
      </c>
      <c r="C1725" s="42" t="s">
        <v>4034</v>
      </c>
      <c r="D1725" s="42" t="s">
        <v>2251</v>
      </c>
      <c r="E1725" s="40" t="s">
        <v>2032</v>
      </c>
      <c r="F1725" s="43">
        <v>7.533</v>
      </c>
      <c r="G1725" s="40">
        <v>6</v>
      </c>
    </row>
    <row r="1726" spans="1:7" ht="11.25">
      <c r="A1726" s="40">
        <v>1003</v>
      </c>
      <c r="B1726" s="41">
        <v>35583</v>
      </c>
      <c r="C1726" s="42" t="s">
        <v>1992</v>
      </c>
      <c r="D1726" s="42" t="s">
        <v>2274</v>
      </c>
      <c r="E1726" s="40" t="s">
        <v>2032</v>
      </c>
      <c r="F1726" s="43">
        <v>3.918</v>
      </c>
      <c r="G1726" s="40">
        <v>7</v>
      </c>
    </row>
    <row r="1727" spans="1:7" ht="11.25">
      <c r="A1727" s="40">
        <v>2421</v>
      </c>
      <c r="B1727" s="41">
        <v>35587</v>
      </c>
      <c r="C1727" s="42" t="s">
        <v>4035</v>
      </c>
      <c r="D1727" s="42" t="s">
        <v>2052</v>
      </c>
      <c r="E1727" s="40" t="s">
        <v>2053</v>
      </c>
      <c r="F1727" s="43">
        <v>7.346</v>
      </c>
      <c r="G1727" s="40">
        <v>11</v>
      </c>
    </row>
    <row r="1728" spans="1:7" ht="11.25">
      <c r="A1728" s="40">
        <v>1994</v>
      </c>
      <c r="B1728" s="41">
        <v>35588</v>
      </c>
      <c r="C1728" s="42" t="s">
        <v>4036</v>
      </c>
      <c r="D1728" s="42" t="s">
        <v>2052</v>
      </c>
      <c r="E1728" s="40" t="s">
        <v>2053</v>
      </c>
      <c r="F1728" s="43">
        <v>6.191</v>
      </c>
      <c r="G1728" s="40">
        <v>3</v>
      </c>
    </row>
    <row r="1729" spans="1:7" ht="11.25">
      <c r="A1729" s="40">
        <v>3630</v>
      </c>
      <c r="B1729" s="41">
        <v>35593</v>
      </c>
      <c r="C1729" s="42" t="s">
        <v>4037</v>
      </c>
      <c r="D1729" s="42" t="s">
        <v>2034</v>
      </c>
      <c r="E1729" s="40" t="s">
        <v>2032</v>
      </c>
      <c r="F1729" s="43">
        <v>16</v>
      </c>
      <c r="G1729" s="40">
        <v>1</v>
      </c>
    </row>
    <row r="1730" spans="1:7" ht="11.25">
      <c r="A1730" s="40">
        <v>1817</v>
      </c>
      <c r="B1730" s="41">
        <v>35604</v>
      </c>
      <c r="C1730" s="42" t="s">
        <v>4038</v>
      </c>
      <c r="D1730" s="42" t="s">
        <v>2074</v>
      </c>
      <c r="E1730" s="40" t="s">
        <v>2032</v>
      </c>
      <c r="F1730" s="43">
        <v>5.723</v>
      </c>
      <c r="G1730" s="40">
        <v>10</v>
      </c>
    </row>
    <row r="1731" spans="1:7" ht="11.25">
      <c r="A1731" s="40">
        <v>3186</v>
      </c>
      <c r="B1731" s="41">
        <v>35607</v>
      </c>
      <c r="C1731" s="42" t="s">
        <v>4039</v>
      </c>
      <c r="D1731" s="42" t="s">
        <v>233</v>
      </c>
      <c r="E1731" s="40" t="s">
        <v>2032</v>
      </c>
      <c r="F1731" s="43">
        <v>10.598</v>
      </c>
      <c r="G1731" s="40">
        <v>7</v>
      </c>
    </row>
    <row r="1732" spans="1:7" ht="11.25">
      <c r="A1732" s="40">
        <v>528</v>
      </c>
      <c r="B1732" s="41">
        <v>35611</v>
      </c>
      <c r="C1732" s="42" t="s">
        <v>4040</v>
      </c>
      <c r="D1732" s="42" t="s">
        <v>2206</v>
      </c>
      <c r="E1732" s="40" t="s">
        <v>2029</v>
      </c>
      <c r="F1732" s="43">
        <v>2.953</v>
      </c>
      <c r="G1732" s="40">
        <v>7</v>
      </c>
    </row>
    <row r="1733" spans="1:7" ht="11.25">
      <c r="A1733" s="40">
        <v>1135</v>
      </c>
      <c r="B1733" s="41">
        <v>35619</v>
      </c>
      <c r="C1733" s="42" t="s">
        <v>4041</v>
      </c>
      <c r="D1733" s="42" t="s">
        <v>2336</v>
      </c>
      <c r="E1733" s="40" t="s">
        <v>2032</v>
      </c>
      <c r="F1733" s="43">
        <v>4.199</v>
      </c>
      <c r="G1733" s="40">
        <v>10</v>
      </c>
    </row>
    <row r="1734" spans="1:7" ht="11.25">
      <c r="A1734" s="40">
        <v>1897</v>
      </c>
      <c r="B1734" s="41">
        <v>35624</v>
      </c>
      <c r="C1734" s="42" t="s">
        <v>4042</v>
      </c>
      <c r="D1734" s="42" t="s">
        <v>2107</v>
      </c>
      <c r="E1734" s="40" t="s">
        <v>2077</v>
      </c>
      <c r="F1734" s="43">
        <v>5.943</v>
      </c>
      <c r="G1734" s="40">
        <v>1</v>
      </c>
    </row>
    <row r="1735" spans="1:7" ht="11.25">
      <c r="A1735" s="40">
        <v>2126</v>
      </c>
      <c r="B1735" s="41">
        <v>35634</v>
      </c>
      <c r="C1735" s="42" t="s">
        <v>4043</v>
      </c>
      <c r="D1735" s="42" t="s">
        <v>2501</v>
      </c>
      <c r="E1735" s="40" t="s">
        <v>2227</v>
      </c>
      <c r="F1735" s="43">
        <v>6.542</v>
      </c>
      <c r="G1735" s="40">
        <v>6</v>
      </c>
    </row>
    <row r="1736" spans="1:7" ht="11.25">
      <c r="A1736" s="40">
        <v>2461</v>
      </c>
      <c r="B1736" s="41">
        <v>35637</v>
      </c>
      <c r="C1736" s="42" t="s">
        <v>4044</v>
      </c>
      <c r="D1736" s="42" t="s">
        <v>2109</v>
      </c>
      <c r="E1736" s="40" t="s">
        <v>2077</v>
      </c>
      <c r="F1736" s="43">
        <v>7.458</v>
      </c>
      <c r="G1736" s="40">
        <v>1</v>
      </c>
    </row>
    <row r="1737" spans="1:7" ht="11.25">
      <c r="A1737" s="40">
        <v>335</v>
      </c>
      <c r="B1737" s="41">
        <v>35640</v>
      </c>
      <c r="C1737" s="42" t="s">
        <v>4045</v>
      </c>
      <c r="D1737" s="42" t="s">
        <v>211</v>
      </c>
      <c r="E1737" s="40" t="s">
        <v>2053</v>
      </c>
      <c r="F1737" s="43">
        <v>2.52</v>
      </c>
      <c r="G1737" s="40">
        <v>5</v>
      </c>
    </row>
    <row r="1738" spans="1:7" ht="11.25">
      <c r="A1738" s="40">
        <v>57</v>
      </c>
      <c r="B1738" s="41">
        <v>35641</v>
      </c>
      <c r="C1738" s="42" t="s">
        <v>4046</v>
      </c>
      <c r="D1738" s="42" t="s">
        <v>622</v>
      </c>
      <c r="E1738" s="40" t="s">
        <v>2068</v>
      </c>
      <c r="F1738" s="43">
        <v>1.48</v>
      </c>
      <c r="G1738" s="40">
        <v>7</v>
      </c>
    </row>
    <row r="1739" spans="1:7" ht="11.25">
      <c r="A1739" s="40">
        <v>1191</v>
      </c>
      <c r="B1739" s="41">
        <v>35642</v>
      </c>
      <c r="C1739" s="42" t="s">
        <v>4047</v>
      </c>
      <c r="D1739" s="42" t="s">
        <v>186</v>
      </c>
      <c r="E1739" s="40" t="s">
        <v>2032</v>
      </c>
      <c r="F1739" s="43">
        <v>4.321</v>
      </c>
      <c r="G1739" s="40">
        <v>5</v>
      </c>
    </row>
    <row r="1740" spans="1:7" ht="11.25">
      <c r="A1740" s="40">
        <v>2916</v>
      </c>
      <c r="B1740" s="41">
        <v>35645</v>
      </c>
      <c r="C1740" s="42" t="s">
        <v>4048</v>
      </c>
      <c r="D1740" s="42" t="s">
        <v>2048</v>
      </c>
      <c r="E1740" s="40" t="s">
        <v>2032</v>
      </c>
      <c r="F1740" s="43">
        <v>9.24</v>
      </c>
      <c r="G1740" s="40">
        <v>1</v>
      </c>
    </row>
    <row r="1741" spans="1:7" ht="11.25">
      <c r="A1741" s="40">
        <v>1543</v>
      </c>
      <c r="B1741" s="41">
        <v>35646</v>
      </c>
      <c r="C1741" s="42" t="s">
        <v>4049</v>
      </c>
      <c r="D1741" s="42" t="s">
        <v>2048</v>
      </c>
      <c r="E1741" s="40" t="s">
        <v>2032</v>
      </c>
      <c r="F1741" s="43">
        <v>5.107</v>
      </c>
      <c r="G1741" s="40">
        <v>5</v>
      </c>
    </row>
    <row r="1742" spans="1:7" ht="11.25">
      <c r="A1742" s="40">
        <v>1904</v>
      </c>
      <c r="B1742" s="41">
        <v>35653</v>
      </c>
      <c r="C1742" s="42" t="s">
        <v>4050</v>
      </c>
      <c r="D1742" s="42" t="s">
        <v>2277</v>
      </c>
      <c r="E1742" s="40" t="s">
        <v>2029</v>
      </c>
      <c r="F1742" s="43">
        <v>5.963</v>
      </c>
      <c r="G1742" s="40">
        <v>8</v>
      </c>
    </row>
    <row r="1743" spans="1:7" ht="11.25">
      <c r="A1743" s="40">
        <v>8</v>
      </c>
      <c r="B1743" s="41">
        <v>35655</v>
      </c>
      <c r="C1743" s="42" t="s">
        <v>4051</v>
      </c>
      <c r="D1743" s="42" t="s">
        <v>2160</v>
      </c>
      <c r="E1743" s="40" t="s">
        <v>2032</v>
      </c>
      <c r="F1743" s="43">
        <v>0.84</v>
      </c>
      <c r="G1743" s="40">
        <v>17</v>
      </c>
    </row>
    <row r="1744" spans="1:7" ht="11.25">
      <c r="A1744" s="40">
        <v>1408</v>
      </c>
      <c r="B1744" s="41">
        <v>35657</v>
      </c>
      <c r="C1744" s="42" t="s">
        <v>4052</v>
      </c>
      <c r="D1744" s="42" t="s">
        <v>423</v>
      </c>
      <c r="E1744" s="40" t="s">
        <v>2068</v>
      </c>
      <c r="F1744" s="43">
        <v>4.773</v>
      </c>
      <c r="G1744" s="40">
        <v>11</v>
      </c>
    </row>
    <row r="1745" spans="1:7" ht="11.25">
      <c r="A1745" s="40">
        <v>2423</v>
      </c>
      <c r="B1745" s="41">
        <v>35658</v>
      </c>
      <c r="C1745" s="42" t="s">
        <v>4053</v>
      </c>
      <c r="D1745" s="42" t="s">
        <v>2249</v>
      </c>
      <c r="E1745" s="40" t="s">
        <v>2029</v>
      </c>
      <c r="F1745" s="43">
        <v>7.35</v>
      </c>
      <c r="G1745" s="40">
        <v>7</v>
      </c>
    </row>
    <row r="1746" spans="1:7" ht="11.25">
      <c r="A1746" s="40">
        <v>1306</v>
      </c>
      <c r="B1746" s="41">
        <v>35659</v>
      </c>
      <c r="C1746" s="42" t="s">
        <v>4054</v>
      </c>
      <c r="D1746" s="42" t="s">
        <v>2249</v>
      </c>
      <c r="E1746" s="40" t="s">
        <v>2029</v>
      </c>
      <c r="F1746" s="43">
        <v>4.549</v>
      </c>
      <c r="G1746" s="40">
        <v>12</v>
      </c>
    </row>
    <row r="1747" spans="1:7" ht="11.25">
      <c r="A1747" s="40">
        <v>1863</v>
      </c>
      <c r="B1747" s="41">
        <v>35663</v>
      </c>
      <c r="C1747" s="42" t="s">
        <v>4055</v>
      </c>
      <c r="D1747" s="42" t="s">
        <v>2147</v>
      </c>
      <c r="E1747" s="40" t="s">
        <v>2032</v>
      </c>
      <c r="F1747" s="43">
        <v>5.849</v>
      </c>
      <c r="G1747" s="40">
        <v>12</v>
      </c>
    </row>
    <row r="1748" spans="1:7" ht="11.25">
      <c r="A1748" s="40">
        <v>801</v>
      </c>
      <c r="B1748" s="41">
        <v>35664</v>
      </c>
      <c r="C1748" s="42" t="s">
        <v>4056</v>
      </c>
      <c r="D1748" s="42" t="s">
        <v>2074</v>
      </c>
      <c r="E1748" s="40" t="s">
        <v>2032</v>
      </c>
      <c r="F1748" s="43">
        <v>3.492</v>
      </c>
      <c r="G1748" s="40">
        <v>11</v>
      </c>
    </row>
    <row r="1749" spans="1:7" ht="11.25">
      <c r="A1749" s="40">
        <v>1892</v>
      </c>
      <c r="B1749" s="41">
        <v>35666</v>
      </c>
      <c r="C1749" s="42" t="s">
        <v>4057</v>
      </c>
      <c r="D1749" s="42" t="s">
        <v>2176</v>
      </c>
      <c r="E1749" s="40" t="s">
        <v>2053</v>
      </c>
      <c r="F1749" s="43">
        <v>5.924</v>
      </c>
      <c r="G1749" s="40">
        <v>7</v>
      </c>
    </row>
    <row r="1750" spans="1:7" ht="11.25">
      <c r="A1750" s="40">
        <v>2373</v>
      </c>
      <c r="B1750" s="41">
        <v>35683</v>
      </c>
      <c r="C1750" s="42" t="s">
        <v>4058</v>
      </c>
      <c r="D1750" s="42" t="s">
        <v>2400</v>
      </c>
      <c r="E1750" s="40" t="s">
        <v>2029</v>
      </c>
      <c r="F1750" s="43">
        <v>7.21</v>
      </c>
      <c r="G1750" s="40">
        <v>3</v>
      </c>
    </row>
    <row r="1751" spans="1:7" ht="11.25">
      <c r="A1751" s="40">
        <v>3509</v>
      </c>
      <c r="B1751" s="41">
        <v>35686</v>
      </c>
      <c r="C1751" s="42" t="s">
        <v>4059</v>
      </c>
      <c r="D1751" s="42" t="s">
        <v>2149</v>
      </c>
      <c r="E1751" s="40" t="s">
        <v>2032</v>
      </c>
      <c r="F1751" s="43">
        <v>13.729</v>
      </c>
      <c r="G1751" s="40">
        <v>1</v>
      </c>
    </row>
    <row r="1752" spans="1:7" ht="11.25">
      <c r="A1752" s="40">
        <v>1985</v>
      </c>
      <c r="B1752" s="41">
        <v>35692</v>
      </c>
      <c r="C1752" s="42" t="s">
        <v>4060</v>
      </c>
      <c r="D1752" s="42" t="s">
        <v>2519</v>
      </c>
      <c r="E1752" s="40" t="s">
        <v>2125</v>
      </c>
      <c r="F1752" s="43">
        <v>6.152</v>
      </c>
      <c r="G1752" s="40">
        <v>6</v>
      </c>
    </row>
    <row r="1753" spans="1:7" ht="11.25">
      <c r="A1753" s="40">
        <v>805</v>
      </c>
      <c r="B1753" s="41">
        <v>35694</v>
      </c>
      <c r="C1753" s="42" t="s">
        <v>4061</v>
      </c>
      <c r="D1753" s="42" t="s">
        <v>2519</v>
      </c>
      <c r="E1753" s="40" t="s">
        <v>2125</v>
      </c>
      <c r="F1753" s="43">
        <v>3.512</v>
      </c>
      <c r="G1753" s="40">
        <v>5</v>
      </c>
    </row>
    <row r="1754" spans="1:7" ht="11.25">
      <c r="A1754" s="40">
        <v>3677</v>
      </c>
      <c r="B1754" s="41">
        <v>35696</v>
      </c>
      <c r="C1754" s="42" t="s">
        <v>4062</v>
      </c>
      <c r="D1754" s="42" t="s">
        <v>863</v>
      </c>
      <c r="E1754" s="40" t="s">
        <v>2466</v>
      </c>
      <c r="F1754" s="43">
        <v>17.431</v>
      </c>
      <c r="G1754" s="40">
        <v>1</v>
      </c>
    </row>
    <row r="1755" spans="1:7" ht="11.25">
      <c r="A1755" s="40">
        <v>941</v>
      </c>
      <c r="B1755" s="41">
        <v>35698</v>
      </c>
      <c r="C1755" s="42" t="s">
        <v>2017</v>
      </c>
      <c r="D1755" s="42" t="s">
        <v>2136</v>
      </c>
      <c r="E1755" s="40" t="s">
        <v>2032</v>
      </c>
      <c r="F1755" s="43">
        <v>3.786</v>
      </c>
      <c r="G1755" s="40">
        <v>9</v>
      </c>
    </row>
    <row r="1756" spans="1:7" ht="11.25">
      <c r="A1756" s="40">
        <v>751</v>
      </c>
      <c r="B1756" s="41">
        <v>35702</v>
      </c>
      <c r="C1756" s="42" t="s">
        <v>4063</v>
      </c>
      <c r="D1756" s="42" t="s">
        <v>2519</v>
      </c>
      <c r="E1756" s="40" t="s">
        <v>2125</v>
      </c>
      <c r="F1756" s="43">
        <v>3.384</v>
      </c>
      <c r="G1756" s="40">
        <v>4</v>
      </c>
    </row>
    <row r="1757" spans="1:7" ht="11.25">
      <c r="A1757" s="40">
        <v>1845</v>
      </c>
      <c r="B1757" s="41">
        <v>35703</v>
      </c>
      <c r="C1757" s="42" t="s">
        <v>4064</v>
      </c>
      <c r="D1757" s="42" t="s">
        <v>2519</v>
      </c>
      <c r="E1757" s="40" t="s">
        <v>2125</v>
      </c>
      <c r="F1757" s="43">
        <v>5.791</v>
      </c>
      <c r="G1757" s="40">
        <v>10</v>
      </c>
    </row>
    <row r="1758" spans="1:7" ht="11.25">
      <c r="A1758" s="40">
        <v>2546</v>
      </c>
      <c r="B1758" s="41">
        <v>35706</v>
      </c>
      <c r="C1758" s="42" t="s">
        <v>4065</v>
      </c>
      <c r="D1758" s="42" t="s">
        <v>3682</v>
      </c>
      <c r="E1758" s="40" t="s">
        <v>2097</v>
      </c>
      <c r="F1758" s="43">
        <v>7.742</v>
      </c>
      <c r="G1758" s="40">
        <v>2</v>
      </c>
    </row>
    <row r="1759" spans="1:7" ht="11.25">
      <c r="A1759" s="40">
        <v>2221</v>
      </c>
      <c r="B1759" s="41">
        <v>35707</v>
      </c>
      <c r="C1759" s="42" t="s">
        <v>4066</v>
      </c>
      <c r="D1759" s="42" t="s">
        <v>4067</v>
      </c>
      <c r="E1759" s="40" t="s">
        <v>2077</v>
      </c>
      <c r="F1759" s="43">
        <v>6.781</v>
      </c>
      <c r="G1759" s="40">
        <v>3</v>
      </c>
    </row>
    <row r="1760" spans="1:7" ht="11.25">
      <c r="A1760" s="40">
        <v>2947</v>
      </c>
      <c r="B1760" s="41">
        <v>35713</v>
      </c>
      <c r="C1760" s="42" t="s">
        <v>4068</v>
      </c>
      <c r="D1760" s="42" t="s">
        <v>3676</v>
      </c>
      <c r="E1760" s="40" t="s">
        <v>2032</v>
      </c>
      <c r="F1760" s="43">
        <v>9.382</v>
      </c>
      <c r="G1760" s="40">
        <v>9</v>
      </c>
    </row>
    <row r="1761" spans="1:7" ht="11.25">
      <c r="A1761" s="40">
        <v>2324</v>
      </c>
      <c r="B1761" s="41">
        <v>35715</v>
      </c>
      <c r="C1761" s="42" t="s">
        <v>4069</v>
      </c>
      <c r="D1761" s="42" t="s">
        <v>2039</v>
      </c>
      <c r="E1761" s="40" t="s">
        <v>2032</v>
      </c>
      <c r="F1761" s="43">
        <v>7.068</v>
      </c>
      <c r="G1761" s="40">
        <v>5</v>
      </c>
    </row>
    <row r="1762" spans="1:7" ht="11.25">
      <c r="A1762" s="40">
        <v>1727</v>
      </c>
      <c r="B1762" s="41">
        <v>35716</v>
      </c>
      <c r="C1762" s="42" t="s">
        <v>4070</v>
      </c>
      <c r="D1762" s="42" t="s">
        <v>2039</v>
      </c>
      <c r="E1762" s="40" t="s">
        <v>2032</v>
      </c>
      <c r="F1762" s="43">
        <v>5.513</v>
      </c>
      <c r="G1762" s="40">
        <v>2</v>
      </c>
    </row>
    <row r="1763" spans="1:7" ht="11.25">
      <c r="A1763" s="40">
        <v>2286</v>
      </c>
      <c r="B1763" s="41">
        <v>35718</v>
      </c>
      <c r="C1763" s="42" t="s">
        <v>4071</v>
      </c>
      <c r="D1763" s="42" t="s">
        <v>2043</v>
      </c>
      <c r="E1763" s="40" t="s">
        <v>2032</v>
      </c>
      <c r="F1763" s="43">
        <v>6.958</v>
      </c>
      <c r="G1763" s="40">
        <v>5</v>
      </c>
    </row>
    <row r="1764" spans="1:7" ht="11.25">
      <c r="A1764" s="40">
        <v>2021</v>
      </c>
      <c r="B1764" s="41">
        <v>35720</v>
      </c>
      <c r="C1764" s="42" t="s">
        <v>4072</v>
      </c>
      <c r="D1764" s="42" t="s">
        <v>64</v>
      </c>
      <c r="E1764" s="40" t="s">
        <v>2032</v>
      </c>
      <c r="F1764" s="43">
        <v>6.275</v>
      </c>
      <c r="G1764" s="40">
        <v>1</v>
      </c>
    </row>
    <row r="1765" spans="1:7" ht="11.25">
      <c r="A1765" s="40">
        <v>2314</v>
      </c>
      <c r="B1765" s="41">
        <v>35731</v>
      </c>
      <c r="C1765" s="42" t="s">
        <v>4073</v>
      </c>
      <c r="D1765" s="42" t="s">
        <v>2423</v>
      </c>
      <c r="E1765" s="40" t="s">
        <v>2037</v>
      </c>
      <c r="F1765" s="43">
        <v>7.032</v>
      </c>
      <c r="G1765" s="40">
        <v>5</v>
      </c>
    </row>
    <row r="1766" spans="1:7" ht="11.25">
      <c r="A1766" s="40">
        <v>1158</v>
      </c>
      <c r="B1766" s="41">
        <v>35737</v>
      </c>
      <c r="C1766" s="42" t="s">
        <v>4074</v>
      </c>
      <c r="D1766" s="42" t="s">
        <v>2076</v>
      </c>
      <c r="E1766" s="40" t="s">
        <v>2077</v>
      </c>
      <c r="F1766" s="43">
        <v>4.242</v>
      </c>
      <c r="G1766" s="40">
        <v>8</v>
      </c>
    </row>
    <row r="1767" spans="1:7" ht="11.25">
      <c r="A1767" s="40">
        <v>1064</v>
      </c>
      <c r="B1767" s="41">
        <v>35740</v>
      </c>
      <c r="C1767" s="42" t="s">
        <v>4075</v>
      </c>
      <c r="D1767" s="42" t="s">
        <v>2249</v>
      </c>
      <c r="E1767" s="40" t="s">
        <v>2029</v>
      </c>
      <c r="F1767" s="43">
        <v>4.053</v>
      </c>
      <c r="G1767" s="40">
        <v>9</v>
      </c>
    </row>
    <row r="1768" spans="1:7" ht="11.25">
      <c r="A1768" s="40">
        <v>3344</v>
      </c>
      <c r="B1768" s="41">
        <v>35743</v>
      </c>
      <c r="C1768" s="42" t="s">
        <v>4076</v>
      </c>
      <c r="D1768" s="42" t="s">
        <v>2081</v>
      </c>
      <c r="E1768" s="40" t="s">
        <v>2077</v>
      </c>
      <c r="F1768" s="43">
        <v>11.702</v>
      </c>
      <c r="G1768" s="40">
        <v>1</v>
      </c>
    </row>
    <row r="1769" spans="1:7" ht="11.25">
      <c r="A1769" s="40">
        <v>2432</v>
      </c>
      <c r="B1769" s="41">
        <v>35749</v>
      </c>
      <c r="C1769" s="42" t="s">
        <v>4077</v>
      </c>
      <c r="D1769" s="42" t="s">
        <v>64</v>
      </c>
      <c r="E1769" s="40" t="s">
        <v>2032</v>
      </c>
      <c r="F1769" s="43">
        <v>7.388</v>
      </c>
      <c r="G1769" s="40">
        <v>7</v>
      </c>
    </row>
    <row r="1770" spans="1:7" ht="11.25">
      <c r="A1770" s="40">
        <v>1362</v>
      </c>
      <c r="B1770" s="41">
        <v>35751</v>
      </c>
      <c r="C1770" s="42" t="s">
        <v>4078</v>
      </c>
      <c r="D1770" s="42" t="s">
        <v>3676</v>
      </c>
      <c r="E1770" s="40" t="s">
        <v>2032</v>
      </c>
      <c r="F1770" s="43">
        <v>4.664</v>
      </c>
      <c r="G1770" s="40">
        <v>6</v>
      </c>
    </row>
    <row r="1771" spans="1:7" ht="11.25">
      <c r="A1771" s="40">
        <v>1434</v>
      </c>
      <c r="B1771" s="41">
        <v>35754</v>
      </c>
      <c r="C1771" s="42" t="s">
        <v>4079</v>
      </c>
      <c r="D1771" s="42" t="s">
        <v>3676</v>
      </c>
      <c r="E1771" s="40" t="s">
        <v>2032</v>
      </c>
      <c r="F1771" s="43">
        <v>4.839</v>
      </c>
      <c r="G1771" s="40">
        <v>6</v>
      </c>
    </row>
    <row r="1772" spans="1:7" ht="11.25">
      <c r="A1772" s="40">
        <v>969</v>
      </c>
      <c r="B1772" s="41">
        <v>35756</v>
      </c>
      <c r="C1772" s="42" t="s">
        <v>4080</v>
      </c>
      <c r="D1772" s="42" t="s">
        <v>3676</v>
      </c>
      <c r="E1772" s="40" t="s">
        <v>2032</v>
      </c>
      <c r="F1772" s="43">
        <v>3.845</v>
      </c>
      <c r="G1772" s="40">
        <v>9</v>
      </c>
    </row>
    <row r="1773" spans="1:7" ht="11.25">
      <c r="A1773" s="40">
        <v>3019</v>
      </c>
      <c r="B1773" s="41">
        <v>35757</v>
      </c>
      <c r="C1773" s="42" t="s">
        <v>4081</v>
      </c>
      <c r="D1773" s="42" t="s">
        <v>3676</v>
      </c>
      <c r="E1773" s="40" t="s">
        <v>2032</v>
      </c>
      <c r="F1773" s="43">
        <v>9.685</v>
      </c>
      <c r="G1773" s="40">
        <v>7</v>
      </c>
    </row>
    <row r="1774" spans="1:7" ht="11.25">
      <c r="A1774" s="40">
        <v>3471</v>
      </c>
      <c r="B1774" s="41">
        <v>35761</v>
      </c>
      <c r="C1774" s="42" t="s">
        <v>4082</v>
      </c>
      <c r="D1774" s="42" t="s">
        <v>44</v>
      </c>
      <c r="E1774" s="40" t="s">
        <v>2125</v>
      </c>
      <c r="F1774" s="43">
        <v>13.074</v>
      </c>
      <c r="G1774" s="40">
        <v>2</v>
      </c>
    </row>
    <row r="1775" spans="1:7" ht="11.25">
      <c r="A1775" s="40">
        <v>97</v>
      </c>
      <c r="B1775" s="41">
        <v>35763</v>
      </c>
      <c r="C1775" s="42" t="s">
        <v>3533</v>
      </c>
      <c r="D1775" s="42" t="s">
        <v>2206</v>
      </c>
      <c r="E1775" s="40" t="s">
        <v>2029</v>
      </c>
      <c r="F1775" s="43">
        <v>1.713</v>
      </c>
      <c r="G1775" s="40">
        <v>14</v>
      </c>
    </row>
    <row r="1776" spans="1:7" ht="11.25">
      <c r="A1776" s="40">
        <v>2293</v>
      </c>
      <c r="B1776" s="41">
        <v>35773</v>
      </c>
      <c r="C1776" s="42" t="s">
        <v>4083</v>
      </c>
      <c r="D1776" s="42" t="s">
        <v>2147</v>
      </c>
      <c r="E1776" s="40" t="s">
        <v>2032</v>
      </c>
      <c r="F1776" s="43">
        <v>6.974</v>
      </c>
      <c r="G1776" s="40">
        <v>2</v>
      </c>
    </row>
    <row r="1777" spans="1:7" ht="11.25">
      <c r="A1777" s="40">
        <v>227</v>
      </c>
      <c r="B1777" s="41">
        <v>35774</v>
      </c>
      <c r="C1777" s="42" t="s">
        <v>4084</v>
      </c>
      <c r="D1777" s="42" t="s">
        <v>2062</v>
      </c>
      <c r="E1777" s="40" t="s">
        <v>2063</v>
      </c>
      <c r="F1777" s="43">
        <v>2.238</v>
      </c>
      <c r="G1777" s="40">
        <v>8</v>
      </c>
    </row>
    <row r="1778" spans="1:7" ht="11.25">
      <c r="A1778" s="40">
        <v>672</v>
      </c>
      <c r="B1778" s="41">
        <v>35778</v>
      </c>
      <c r="C1778" s="42" t="s">
        <v>4085</v>
      </c>
      <c r="D1778" s="42" t="s">
        <v>2468</v>
      </c>
      <c r="E1778" s="40" t="s">
        <v>2063</v>
      </c>
      <c r="F1778" s="43">
        <v>3.243</v>
      </c>
      <c r="G1778" s="40">
        <v>11</v>
      </c>
    </row>
    <row r="1779" spans="1:7" ht="11.25">
      <c r="A1779" s="40">
        <v>1619</v>
      </c>
      <c r="B1779" s="41">
        <v>35779</v>
      </c>
      <c r="C1779" s="42" t="s">
        <v>4086</v>
      </c>
      <c r="D1779" s="42" t="s">
        <v>2468</v>
      </c>
      <c r="E1779" s="40" t="s">
        <v>2063</v>
      </c>
      <c r="F1779" s="43">
        <v>5.284</v>
      </c>
      <c r="G1779" s="40">
        <v>10</v>
      </c>
    </row>
    <row r="1780" spans="1:7" ht="11.25">
      <c r="A1780" s="40">
        <v>96</v>
      </c>
      <c r="B1780" s="41">
        <v>35780</v>
      </c>
      <c r="C1780" s="42" t="s">
        <v>4087</v>
      </c>
      <c r="D1780" s="42" t="s">
        <v>2062</v>
      </c>
      <c r="E1780" s="40" t="s">
        <v>2063</v>
      </c>
      <c r="F1780" s="43">
        <v>1.699</v>
      </c>
      <c r="G1780" s="40">
        <v>12</v>
      </c>
    </row>
    <row r="1781" spans="1:7" ht="11.25">
      <c r="A1781" s="40">
        <v>1142</v>
      </c>
      <c r="B1781" s="41">
        <v>35781</v>
      </c>
      <c r="C1781" s="42" t="s">
        <v>4088</v>
      </c>
      <c r="D1781" s="42" t="s">
        <v>2468</v>
      </c>
      <c r="E1781" s="40" t="s">
        <v>2063</v>
      </c>
      <c r="F1781" s="43">
        <v>4.211</v>
      </c>
      <c r="G1781" s="40">
        <v>12</v>
      </c>
    </row>
    <row r="1782" spans="1:7" ht="11.25">
      <c r="A1782" s="40">
        <v>774</v>
      </c>
      <c r="B1782" s="41">
        <v>35783</v>
      </c>
      <c r="C1782" s="42" t="s">
        <v>4089</v>
      </c>
      <c r="D1782" s="42" t="s">
        <v>390</v>
      </c>
      <c r="E1782" s="40" t="s">
        <v>2063</v>
      </c>
      <c r="F1782" s="43">
        <v>3.42</v>
      </c>
      <c r="G1782" s="40">
        <v>12</v>
      </c>
    </row>
    <row r="1783" spans="1:7" ht="11.25">
      <c r="A1783" s="40">
        <v>375</v>
      </c>
      <c r="B1783" s="41">
        <v>35784</v>
      </c>
      <c r="C1783" s="42" t="s">
        <v>4090</v>
      </c>
      <c r="D1783" s="42" t="s">
        <v>2203</v>
      </c>
      <c r="E1783" s="40" t="s">
        <v>2037</v>
      </c>
      <c r="F1783" s="43">
        <v>2.595</v>
      </c>
      <c r="G1783" s="40">
        <v>11</v>
      </c>
    </row>
    <row r="1784" spans="1:7" ht="11.25">
      <c r="A1784" s="40">
        <v>2718</v>
      </c>
      <c r="B1784" s="41">
        <v>35785</v>
      </c>
      <c r="C1784" s="42" t="s">
        <v>4091</v>
      </c>
      <c r="D1784" s="42" t="s">
        <v>4092</v>
      </c>
      <c r="E1784" s="40" t="s">
        <v>2068</v>
      </c>
      <c r="F1784" s="43">
        <v>8.407</v>
      </c>
      <c r="G1784" s="40">
        <v>3</v>
      </c>
    </row>
    <row r="1785" spans="1:7" ht="11.25">
      <c r="A1785" s="40">
        <v>480</v>
      </c>
      <c r="B1785" s="41">
        <v>35788</v>
      </c>
      <c r="C1785" s="42" t="s">
        <v>4093</v>
      </c>
      <c r="D1785" s="42" t="s">
        <v>2313</v>
      </c>
      <c r="E1785" s="40" t="s">
        <v>2068</v>
      </c>
      <c r="F1785" s="43">
        <v>2.838</v>
      </c>
      <c r="G1785" s="40">
        <v>4</v>
      </c>
    </row>
    <row r="1786" spans="1:7" ht="11.25">
      <c r="A1786" s="40">
        <v>1639</v>
      </c>
      <c r="B1786" s="41">
        <v>35791</v>
      </c>
      <c r="C1786" s="42" t="s">
        <v>4094</v>
      </c>
      <c r="D1786" s="42" t="s">
        <v>4095</v>
      </c>
      <c r="E1786" s="40" t="s">
        <v>2068</v>
      </c>
      <c r="F1786" s="43">
        <v>5.332</v>
      </c>
      <c r="G1786" s="40">
        <v>7</v>
      </c>
    </row>
    <row r="1787" spans="1:7" ht="11.25">
      <c r="A1787" s="40">
        <v>1561</v>
      </c>
      <c r="B1787" s="41">
        <v>35794</v>
      </c>
      <c r="C1787" s="42" t="s">
        <v>4096</v>
      </c>
      <c r="D1787" s="42" t="s">
        <v>4095</v>
      </c>
      <c r="E1787" s="40" t="s">
        <v>2068</v>
      </c>
      <c r="F1787" s="43">
        <v>5.141</v>
      </c>
      <c r="G1787" s="40">
        <v>8</v>
      </c>
    </row>
    <row r="1788" spans="1:7" ht="11.25">
      <c r="A1788" s="40">
        <v>1208</v>
      </c>
      <c r="B1788" s="41">
        <v>35795</v>
      </c>
      <c r="C1788" s="42" t="s">
        <v>4097</v>
      </c>
      <c r="D1788" s="42" t="s">
        <v>4095</v>
      </c>
      <c r="E1788" s="40" t="s">
        <v>2068</v>
      </c>
      <c r="F1788" s="43">
        <v>4.353</v>
      </c>
      <c r="G1788" s="40">
        <v>9</v>
      </c>
    </row>
    <row r="1789" spans="1:7" ht="11.25">
      <c r="A1789" s="40">
        <v>974</v>
      </c>
      <c r="B1789" s="41">
        <v>35797</v>
      </c>
      <c r="C1789" s="42" t="s">
        <v>4098</v>
      </c>
      <c r="D1789" s="42" t="s">
        <v>4095</v>
      </c>
      <c r="E1789" s="40" t="s">
        <v>2068</v>
      </c>
      <c r="F1789" s="43">
        <v>3.852</v>
      </c>
      <c r="G1789" s="40">
        <v>3</v>
      </c>
    </row>
    <row r="1790" spans="1:7" ht="11.25">
      <c r="A1790" s="40">
        <v>1732</v>
      </c>
      <c r="B1790" s="41">
        <v>35798</v>
      </c>
      <c r="C1790" s="42" t="s">
        <v>4099</v>
      </c>
      <c r="D1790" s="42" t="s">
        <v>4095</v>
      </c>
      <c r="E1790" s="40" t="s">
        <v>2068</v>
      </c>
      <c r="F1790" s="43">
        <v>5.523</v>
      </c>
      <c r="G1790" s="40">
        <v>4</v>
      </c>
    </row>
    <row r="1791" spans="1:7" ht="11.25">
      <c r="A1791" s="40">
        <v>656</v>
      </c>
      <c r="B1791" s="41">
        <v>35799</v>
      </c>
      <c r="C1791" s="42" t="s">
        <v>4100</v>
      </c>
      <c r="D1791" s="42" t="s">
        <v>2109</v>
      </c>
      <c r="E1791" s="40" t="s">
        <v>2077</v>
      </c>
      <c r="F1791" s="43">
        <v>3.209</v>
      </c>
      <c r="G1791" s="40">
        <v>7</v>
      </c>
    </row>
    <row r="1792" spans="1:7" ht="11.25">
      <c r="A1792" s="40">
        <v>1565</v>
      </c>
      <c r="B1792" s="41">
        <v>35801</v>
      </c>
      <c r="C1792" s="42" t="s">
        <v>4101</v>
      </c>
      <c r="D1792" s="42" t="s">
        <v>2084</v>
      </c>
      <c r="E1792" s="40" t="s">
        <v>2077</v>
      </c>
      <c r="F1792" s="43">
        <v>5.153</v>
      </c>
      <c r="G1792" s="40">
        <v>5</v>
      </c>
    </row>
    <row r="1793" spans="1:7" ht="11.25">
      <c r="A1793" s="40">
        <v>3489</v>
      </c>
      <c r="B1793" s="41">
        <v>35803</v>
      </c>
      <c r="C1793" s="42" t="s">
        <v>4102</v>
      </c>
      <c r="D1793" s="42" t="s">
        <v>2081</v>
      </c>
      <c r="E1793" s="40" t="s">
        <v>2077</v>
      </c>
      <c r="F1793" s="43">
        <v>13.447</v>
      </c>
      <c r="G1793" s="40">
        <v>3</v>
      </c>
    </row>
    <row r="1794" spans="1:7" ht="11.25">
      <c r="A1794" s="40">
        <v>173</v>
      </c>
      <c r="B1794" s="41">
        <v>35806</v>
      </c>
      <c r="C1794" s="42" t="s">
        <v>2015</v>
      </c>
      <c r="D1794" s="42" t="s">
        <v>2136</v>
      </c>
      <c r="E1794" s="40" t="s">
        <v>2032</v>
      </c>
      <c r="F1794" s="43">
        <v>2.029</v>
      </c>
      <c r="G1794" s="40">
        <v>12</v>
      </c>
    </row>
    <row r="1795" spans="1:7" ht="11.25">
      <c r="A1795" s="40">
        <v>2304</v>
      </c>
      <c r="B1795" s="41">
        <v>35809</v>
      </c>
      <c r="C1795" s="42" t="s">
        <v>4103</v>
      </c>
      <c r="D1795" s="42" t="s">
        <v>3729</v>
      </c>
      <c r="E1795" s="40" t="s">
        <v>2063</v>
      </c>
      <c r="F1795" s="43">
        <v>7.006</v>
      </c>
      <c r="G1795" s="40">
        <v>4</v>
      </c>
    </row>
    <row r="1796" spans="1:7" ht="11.25">
      <c r="A1796" s="40">
        <v>2431</v>
      </c>
      <c r="B1796" s="41">
        <v>35816</v>
      </c>
      <c r="C1796" s="42" t="s">
        <v>4104</v>
      </c>
      <c r="D1796" s="42" t="s">
        <v>125</v>
      </c>
      <c r="E1796" s="40" t="s">
        <v>2037</v>
      </c>
      <c r="F1796" s="43">
        <v>7.376</v>
      </c>
      <c r="G1796" s="40">
        <v>8</v>
      </c>
    </row>
    <row r="1797" spans="1:7" ht="11.25">
      <c r="A1797" s="40">
        <v>3324</v>
      </c>
      <c r="B1797" s="41">
        <v>35817</v>
      </c>
      <c r="C1797" s="42" t="s">
        <v>4105</v>
      </c>
      <c r="D1797" s="42" t="s">
        <v>4106</v>
      </c>
      <c r="E1797" s="40" t="s">
        <v>2037</v>
      </c>
      <c r="F1797" s="43">
        <v>11.55</v>
      </c>
      <c r="G1797" s="40">
        <v>1</v>
      </c>
    </row>
    <row r="1798" spans="1:7" ht="11.25">
      <c r="A1798" s="40">
        <v>1289</v>
      </c>
      <c r="B1798" s="41">
        <v>35819</v>
      </c>
      <c r="C1798" s="42" t="s">
        <v>4107</v>
      </c>
      <c r="D1798" s="42" t="s">
        <v>2289</v>
      </c>
      <c r="E1798" s="40" t="s">
        <v>2037</v>
      </c>
      <c r="F1798" s="43">
        <v>4.507</v>
      </c>
      <c r="G1798" s="40">
        <v>6</v>
      </c>
    </row>
    <row r="1799" spans="1:7" ht="11.25">
      <c r="A1799" s="40">
        <v>2692</v>
      </c>
      <c r="B1799" s="41">
        <v>35822</v>
      </c>
      <c r="C1799" s="42" t="s">
        <v>4108</v>
      </c>
      <c r="D1799" s="42" t="s">
        <v>2529</v>
      </c>
      <c r="E1799" s="40" t="s">
        <v>2037</v>
      </c>
      <c r="F1799" s="43">
        <v>8.315</v>
      </c>
      <c r="G1799" s="40">
        <v>4</v>
      </c>
    </row>
    <row r="1800" spans="1:7" ht="11.25">
      <c r="A1800" s="40">
        <v>2648</v>
      </c>
      <c r="B1800" s="41">
        <v>35827</v>
      </c>
      <c r="C1800" s="42" t="s">
        <v>4109</v>
      </c>
      <c r="D1800" s="42" t="s">
        <v>2289</v>
      </c>
      <c r="E1800" s="40" t="s">
        <v>2037</v>
      </c>
      <c r="F1800" s="43">
        <v>8.128</v>
      </c>
      <c r="G1800" s="40">
        <v>6</v>
      </c>
    </row>
    <row r="1801" spans="1:7" ht="11.25">
      <c r="A1801" s="40">
        <v>2386</v>
      </c>
      <c r="B1801" s="41">
        <v>35847</v>
      </c>
      <c r="C1801" s="42" t="s">
        <v>4110</v>
      </c>
      <c r="D1801" s="42" t="s">
        <v>2484</v>
      </c>
      <c r="E1801" s="40" t="s">
        <v>2053</v>
      </c>
      <c r="F1801" s="43">
        <v>7.234</v>
      </c>
      <c r="G1801" s="40">
        <v>7</v>
      </c>
    </row>
    <row r="1802" spans="1:7" ht="11.25">
      <c r="A1802" s="40">
        <v>432</v>
      </c>
      <c r="B1802" s="41">
        <v>35849</v>
      </c>
      <c r="C1802" s="42" t="s">
        <v>4111</v>
      </c>
      <c r="D1802" s="42" t="s">
        <v>2109</v>
      </c>
      <c r="E1802" s="40" t="s">
        <v>2077</v>
      </c>
      <c r="F1802" s="43">
        <v>2.727</v>
      </c>
      <c r="G1802" s="40">
        <v>8</v>
      </c>
    </row>
    <row r="1803" spans="1:7" ht="11.25">
      <c r="A1803" s="40">
        <v>885</v>
      </c>
      <c r="B1803" s="41">
        <v>35850</v>
      </c>
      <c r="C1803" s="42" t="s">
        <v>4112</v>
      </c>
      <c r="D1803" s="42" t="s">
        <v>2109</v>
      </c>
      <c r="E1803" s="40" t="s">
        <v>2077</v>
      </c>
      <c r="F1803" s="43">
        <v>3.681</v>
      </c>
      <c r="G1803" s="40">
        <v>3</v>
      </c>
    </row>
    <row r="1804" spans="1:7" ht="11.25">
      <c r="A1804" s="40">
        <v>3243</v>
      </c>
      <c r="B1804" s="41">
        <v>35862</v>
      </c>
      <c r="C1804" s="42" t="s">
        <v>4113</v>
      </c>
      <c r="D1804" s="42" t="s">
        <v>77</v>
      </c>
      <c r="E1804" s="40" t="s">
        <v>2032</v>
      </c>
      <c r="F1804" s="43">
        <v>11</v>
      </c>
      <c r="G1804" s="40">
        <v>1</v>
      </c>
    </row>
    <row r="1805" spans="1:7" ht="11.25">
      <c r="A1805" s="40">
        <v>2229</v>
      </c>
      <c r="B1805" s="41">
        <v>35865</v>
      </c>
      <c r="C1805" s="42" t="s">
        <v>4114</v>
      </c>
      <c r="D1805" s="42" t="s">
        <v>2549</v>
      </c>
      <c r="E1805" s="40" t="s">
        <v>2032</v>
      </c>
      <c r="F1805" s="43">
        <v>6.807</v>
      </c>
      <c r="G1805" s="40">
        <v>4</v>
      </c>
    </row>
    <row r="1806" spans="1:7" ht="11.25">
      <c r="A1806" s="40">
        <v>3473</v>
      </c>
      <c r="B1806" s="41">
        <v>35885</v>
      </c>
      <c r="C1806" s="42" t="s">
        <v>4115</v>
      </c>
      <c r="D1806" s="42" t="s">
        <v>2160</v>
      </c>
      <c r="E1806" s="40" t="s">
        <v>2032</v>
      </c>
      <c r="F1806" s="43">
        <v>13.091</v>
      </c>
      <c r="G1806" s="40">
        <v>5</v>
      </c>
    </row>
    <row r="1807" spans="1:7" ht="11.25">
      <c r="A1807" s="40">
        <v>2514</v>
      </c>
      <c r="B1807" s="41">
        <v>35886</v>
      </c>
      <c r="C1807" s="42" t="s">
        <v>4116</v>
      </c>
      <c r="D1807" s="42" t="s">
        <v>2160</v>
      </c>
      <c r="E1807" s="40" t="s">
        <v>2032</v>
      </c>
      <c r="F1807" s="43">
        <v>7.625</v>
      </c>
      <c r="G1807" s="40">
        <v>5</v>
      </c>
    </row>
    <row r="1808" spans="1:7" ht="11.25">
      <c r="A1808" s="40">
        <v>3361</v>
      </c>
      <c r="B1808" s="41">
        <v>35889</v>
      </c>
      <c r="C1808" s="42" t="s">
        <v>4117</v>
      </c>
      <c r="D1808" s="42" t="s">
        <v>2160</v>
      </c>
      <c r="E1808" s="40" t="s">
        <v>2032</v>
      </c>
      <c r="F1808" s="43">
        <v>11.891</v>
      </c>
      <c r="G1808" s="40">
        <v>5</v>
      </c>
    </row>
    <row r="1809" spans="1:7" ht="11.25">
      <c r="A1809" s="40">
        <v>2556</v>
      </c>
      <c r="B1809" s="41">
        <v>35890</v>
      </c>
      <c r="C1809" s="42" t="s">
        <v>4118</v>
      </c>
      <c r="D1809" s="42" t="s">
        <v>2160</v>
      </c>
      <c r="E1809" s="40" t="s">
        <v>2032</v>
      </c>
      <c r="F1809" s="43">
        <v>7.775</v>
      </c>
      <c r="G1809" s="40">
        <v>4</v>
      </c>
    </row>
    <row r="1810" spans="1:7" ht="11.25">
      <c r="A1810" s="40">
        <v>462</v>
      </c>
      <c r="B1810" s="41">
        <v>35893</v>
      </c>
      <c r="C1810" s="42" t="s">
        <v>4119</v>
      </c>
      <c r="D1810" s="42" t="s">
        <v>282</v>
      </c>
      <c r="E1810" s="40" t="s">
        <v>2053</v>
      </c>
      <c r="F1810" s="43">
        <v>2.801</v>
      </c>
      <c r="G1810" s="40">
        <v>9</v>
      </c>
    </row>
    <row r="1811" spans="1:7" ht="11.25">
      <c r="A1811" s="40">
        <v>3196</v>
      </c>
      <c r="B1811" s="41">
        <v>35896</v>
      </c>
      <c r="C1811" s="42" t="s">
        <v>4120</v>
      </c>
      <c r="D1811" s="42" t="s">
        <v>2081</v>
      </c>
      <c r="E1811" s="40" t="s">
        <v>2077</v>
      </c>
      <c r="F1811" s="43">
        <v>10.655</v>
      </c>
      <c r="G1811" s="40">
        <v>2</v>
      </c>
    </row>
    <row r="1812" spans="1:7" ht="11.25">
      <c r="A1812" s="40">
        <v>2898</v>
      </c>
      <c r="B1812" s="41">
        <v>35901</v>
      </c>
      <c r="C1812" s="42" t="s">
        <v>4121</v>
      </c>
      <c r="D1812" s="42" t="s">
        <v>2041</v>
      </c>
      <c r="E1812" s="40" t="s">
        <v>2029</v>
      </c>
      <c r="F1812" s="43">
        <v>9.149</v>
      </c>
      <c r="G1812" s="40">
        <v>1</v>
      </c>
    </row>
    <row r="1813" spans="1:7" ht="11.25">
      <c r="A1813" s="40">
        <v>3192</v>
      </c>
      <c r="B1813" s="41">
        <v>35903</v>
      </c>
      <c r="C1813" s="42" t="s">
        <v>4122</v>
      </c>
      <c r="D1813" s="42" t="s">
        <v>2160</v>
      </c>
      <c r="E1813" s="40" t="s">
        <v>2032</v>
      </c>
      <c r="F1813" s="43">
        <v>10.625</v>
      </c>
      <c r="G1813" s="40">
        <v>5</v>
      </c>
    </row>
    <row r="1814" spans="1:7" ht="11.25">
      <c r="A1814" s="40">
        <v>1025</v>
      </c>
      <c r="B1814" s="41">
        <v>36000</v>
      </c>
      <c r="C1814" s="42" t="s">
        <v>4123</v>
      </c>
      <c r="D1814" s="42" t="s">
        <v>697</v>
      </c>
      <c r="E1814" s="40" t="s">
        <v>2032</v>
      </c>
      <c r="F1814" s="43">
        <v>3.972</v>
      </c>
      <c r="G1814" s="40">
        <v>8</v>
      </c>
    </row>
    <row r="1815" spans="1:7" ht="11.25">
      <c r="A1815" s="40">
        <v>1292</v>
      </c>
      <c r="B1815" s="41">
        <v>36001</v>
      </c>
      <c r="C1815" s="42" t="s">
        <v>4124</v>
      </c>
      <c r="D1815" s="42" t="s">
        <v>697</v>
      </c>
      <c r="E1815" s="40" t="s">
        <v>2032</v>
      </c>
      <c r="F1815" s="43">
        <v>4.512</v>
      </c>
      <c r="G1815" s="40">
        <v>7</v>
      </c>
    </row>
    <row r="1816" spans="1:7" ht="11.25">
      <c r="A1816" s="40">
        <v>2816</v>
      </c>
      <c r="B1816" s="41">
        <v>36011</v>
      </c>
      <c r="C1816" s="42" t="s">
        <v>4125</v>
      </c>
      <c r="D1816" s="42" t="s">
        <v>452</v>
      </c>
      <c r="E1816" s="40" t="s">
        <v>2037</v>
      </c>
      <c r="F1816" s="43">
        <v>8.786</v>
      </c>
      <c r="G1816" s="40">
        <v>1</v>
      </c>
    </row>
    <row r="1817" spans="1:7" ht="11.25">
      <c r="A1817" s="40">
        <v>548</v>
      </c>
      <c r="B1817" s="41">
        <v>36012</v>
      </c>
      <c r="C1817" s="42" t="s">
        <v>4126</v>
      </c>
      <c r="D1817" s="42" t="s">
        <v>452</v>
      </c>
      <c r="E1817" s="40" t="s">
        <v>2037</v>
      </c>
      <c r="F1817" s="43">
        <v>2.993</v>
      </c>
      <c r="G1817" s="40">
        <v>9</v>
      </c>
    </row>
    <row r="1818" spans="1:7" ht="11.25">
      <c r="A1818" s="40">
        <v>2059</v>
      </c>
      <c r="B1818" s="41">
        <v>36015</v>
      </c>
      <c r="C1818" s="42" t="s">
        <v>4127</v>
      </c>
      <c r="D1818" s="42" t="s">
        <v>2271</v>
      </c>
      <c r="E1818" s="40" t="s">
        <v>2125</v>
      </c>
      <c r="F1818" s="43">
        <v>6.376</v>
      </c>
      <c r="G1818" s="40">
        <v>6</v>
      </c>
    </row>
    <row r="1819" spans="1:7" ht="11.25">
      <c r="A1819" s="40">
        <v>1958</v>
      </c>
      <c r="B1819" s="41">
        <v>36022</v>
      </c>
      <c r="C1819" s="42" t="s">
        <v>4128</v>
      </c>
      <c r="D1819" s="42" t="s">
        <v>233</v>
      </c>
      <c r="E1819" s="40" t="s">
        <v>2032</v>
      </c>
      <c r="F1819" s="43">
        <v>6.082</v>
      </c>
      <c r="G1819" s="40">
        <v>7</v>
      </c>
    </row>
    <row r="1820" spans="1:7" ht="11.25">
      <c r="A1820" s="40">
        <v>1014</v>
      </c>
      <c r="B1820" s="41">
        <v>36024</v>
      </c>
      <c r="C1820" s="42" t="s">
        <v>4129</v>
      </c>
      <c r="D1820" s="42" t="s">
        <v>2173</v>
      </c>
      <c r="E1820" s="40" t="s">
        <v>2097</v>
      </c>
      <c r="F1820" s="43">
        <v>3.95</v>
      </c>
      <c r="G1820" s="40">
        <v>5</v>
      </c>
    </row>
    <row r="1821" spans="1:7" ht="11.25">
      <c r="A1821" s="40">
        <v>3717</v>
      </c>
      <c r="B1821" s="41">
        <v>36027</v>
      </c>
      <c r="C1821" s="42" t="s">
        <v>4130</v>
      </c>
      <c r="D1821" s="42" t="s">
        <v>56</v>
      </c>
      <c r="E1821" s="40" t="s">
        <v>2077</v>
      </c>
      <c r="F1821" s="43">
        <v>19.254</v>
      </c>
      <c r="G1821" s="40">
        <v>1</v>
      </c>
    </row>
    <row r="1822" spans="1:7" ht="11.25">
      <c r="A1822" s="40">
        <v>1142</v>
      </c>
      <c r="B1822" s="41">
        <v>36035</v>
      </c>
      <c r="C1822" s="42" t="s">
        <v>4131</v>
      </c>
      <c r="D1822" s="42" t="s">
        <v>2084</v>
      </c>
      <c r="E1822" s="40" t="s">
        <v>2077</v>
      </c>
      <c r="F1822" s="43">
        <v>4.211</v>
      </c>
      <c r="G1822" s="40">
        <v>10</v>
      </c>
    </row>
    <row r="1823" spans="1:7" ht="11.25">
      <c r="A1823" s="40">
        <v>2691</v>
      </c>
      <c r="B1823" s="41">
        <v>36041</v>
      </c>
      <c r="C1823" s="42" t="s">
        <v>4132</v>
      </c>
      <c r="D1823" s="42" t="s">
        <v>2339</v>
      </c>
      <c r="E1823" s="40" t="s">
        <v>2077</v>
      </c>
      <c r="F1823" s="43">
        <v>8.312</v>
      </c>
      <c r="G1823" s="40">
        <v>2</v>
      </c>
    </row>
    <row r="1824" spans="1:7" ht="11.25">
      <c r="A1824" s="40">
        <v>1725</v>
      </c>
      <c r="B1824" s="41">
        <v>36042</v>
      </c>
      <c r="C1824" s="42" t="s">
        <v>4133</v>
      </c>
      <c r="D1824" s="42" t="s">
        <v>2339</v>
      </c>
      <c r="E1824" s="40" t="s">
        <v>2077</v>
      </c>
      <c r="F1824" s="43">
        <v>5.508</v>
      </c>
      <c r="G1824" s="40">
        <v>4</v>
      </c>
    </row>
    <row r="1825" spans="1:7" ht="11.25">
      <c r="A1825" s="40">
        <v>2549</v>
      </c>
      <c r="B1825" s="41">
        <v>36043</v>
      </c>
      <c r="C1825" s="42" t="s">
        <v>4134</v>
      </c>
      <c r="D1825" s="42" t="s">
        <v>2554</v>
      </c>
      <c r="E1825" s="40" t="s">
        <v>2053</v>
      </c>
      <c r="F1825" s="43">
        <v>7.761</v>
      </c>
      <c r="G1825" s="40">
        <v>10</v>
      </c>
    </row>
    <row r="1826" spans="1:7" ht="11.25">
      <c r="A1826" s="40">
        <v>537</v>
      </c>
      <c r="B1826" s="41">
        <v>36046</v>
      </c>
      <c r="C1826" s="42" t="s">
        <v>4135</v>
      </c>
      <c r="D1826" s="42" t="s">
        <v>2554</v>
      </c>
      <c r="E1826" s="40" t="s">
        <v>2053</v>
      </c>
      <c r="F1826" s="43">
        <v>2.971</v>
      </c>
      <c r="G1826" s="40">
        <v>16</v>
      </c>
    </row>
    <row r="1827" spans="1:7" ht="11.25">
      <c r="A1827" s="40">
        <v>1520</v>
      </c>
      <c r="B1827" s="41">
        <v>36047</v>
      </c>
      <c r="C1827" s="42" t="s">
        <v>4136</v>
      </c>
      <c r="D1827" s="42" t="s">
        <v>2554</v>
      </c>
      <c r="E1827" s="40" t="s">
        <v>2053</v>
      </c>
      <c r="F1827" s="43">
        <v>5.04</v>
      </c>
      <c r="G1827" s="40">
        <v>10</v>
      </c>
    </row>
    <row r="1828" spans="1:7" ht="11.25">
      <c r="A1828" s="40">
        <v>3323</v>
      </c>
      <c r="B1828" s="41">
        <v>36048</v>
      </c>
      <c r="C1828" s="42" t="s">
        <v>4137</v>
      </c>
      <c r="D1828" s="42" t="s">
        <v>44</v>
      </c>
      <c r="E1828" s="40" t="s">
        <v>2125</v>
      </c>
      <c r="F1828" s="43">
        <v>11.537</v>
      </c>
      <c r="G1828" s="40">
        <v>1</v>
      </c>
    </row>
    <row r="1829" spans="1:7" ht="11.25">
      <c r="A1829" s="40">
        <v>3602</v>
      </c>
      <c r="B1829" s="41">
        <v>36054</v>
      </c>
      <c r="C1829" s="42" t="s">
        <v>4138</v>
      </c>
      <c r="D1829" s="42" t="s">
        <v>2122</v>
      </c>
      <c r="E1829" s="40" t="s">
        <v>2077</v>
      </c>
      <c r="F1829" s="43">
        <v>15.36</v>
      </c>
      <c r="G1829" s="40">
        <v>1</v>
      </c>
    </row>
    <row r="1830" spans="1:7" ht="11.25">
      <c r="A1830" s="40">
        <v>109</v>
      </c>
      <c r="B1830" s="41">
        <v>36068</v>
      </c>
      <c r="C1830" s="42" t="s">
        <v>4139</v>
      </c>
      <c r="D1830" s="42" t="s">
        <v>2472</v>
      </c>
      <c r="E1830" s="40" t="s">
        <v>2053</v>
      </c>
      <c r="F1830" s="43">
        <v>1.761</v>
      </c>
      <c r="G1830" s="40">
        <v>2</v>
      </c>
    </row>
    <row r="1831" spans="1:7" ht="11.25">
      <c r="A1831" s="40">
        <v>3212</v>
      </c>
      <c r="B1831" s="41">
        <v>36070</v>
      </c>
      <c r="C1831" s="42" t="s">
        <v>4140</v>
      </c>
      <c r="D1831" s="42" t="s">
        <v>22</v>
      </c>
      <c r="E1831" s="40" t="s">
        <v>2037</v>
      </c>
      <c r="F1831" s="43">
        <v>10.821</v>
      </c>
      <c r="G1831" s="40">
        <v>2</v>
      </c>
    </row>
    <row r="1832" spans="1:7" ht="11.25">
      <c r="A1832" s="40">
        <v>1787</v>
      </c>
      <c r="B1832" s="41">
        <v>36072</v>
      </c>
      <c r="C1832" s="42" t="s">
        <v>4141</v>
      </c>
      <c r="D1832" s="42" t="s">
        <v>2226</v>
      </c>
      <c r="E1832" s="40" t="s">
        <v>2227</v>
      </c>
      <c r="F1832" s="43">
        <v>5.659</v>
      </c>
      <c r="G1832" s="40">
        <v>6</v>
      </c>
    </row>
    <row r="1833" spans="1:7" ht="11.25">
      <c r="A1833" s="40">
        <v>2560</v>
      </c>
      <c r="B1833" s="41">
        <v>36078</v>
      </c>
      <c r="C1833" s="42" t="s">
        <v>4142</v>
      </c>
      <c r="D1833" s="42" t="s">
        <v>4095</v>
      </c>
      <c r="E1833" s="40" t="s">
        <v>2068</v>
      </c>
      <c r="F1833" s="43">
        <v>7.792</v>
      </c>
      <c r="G1833" s="40">
        <v>5</v>
      </c>
    </row>
    <row r="1834" spans="1:7" ht="11.25">
      <c r="A1834" s="40">
        <v>123</v>
      </c>
      <c r="B1834" s="41">
        <v>36079</v>
      </c>
      <c r="C1834" s="42" t="s">
        <v>4143</v>
      </c>
      <c r="D1834" s="42" t="s">
        <v>622</v>
      </c>
      <c r="E1834" s="40" t="s">
        <v>2068</v>
      </c>
      <c r="F1834" s="43">
        <v>1.812</v>
      </c>
      <c r="G1834" s="40">
        <v>9</v>
      </c>
    </row>
    <row r="1835" spans="1:7" ht="11.25">
      <c r="A1835" s="40">
        <v>2652</v>
      </c>
      <c r="B1835" s="41">
        <v>36086</v>
      </c>
      <c r="C1835" s="42" t="s">
        <v>4144</v>
      </c>
      <c r="D1835" s="42" t="s">
        <v>2245</v>
      </c>
      <c r="E1835" s="40" t="s">
        <v>2077</v>
      </c>
      <c r="F1835" s="43">
        <v>8.146</v>
      </c>
      <c r="G1835" s="40">
        <v>1</v>
      </c>
    </row>
    <row r="1836" spans="1:7" ht="11.25">
      <c r="A1836" s="40">
        <v>3216</v>
      </c>
      <c r="B1836" s="41">
        <v>36090</v>
      </c>
      <c r="C1836" s="42" t="s">
        <v>4145</v>
      </c>
      <c r="D1836" s="42" t="s">
        <v>2176</v>
      </c>
      <c r="E1836" s="40" t="s">
        <v>2053</v>
      </c>
      <c r="F1836" s="43">
        <v>10.842</v>
      </c>
      <c r="G1836" s="40">
        <v>10</v>
      </c>
    </row>
    <row r="1837" spans="1:7" ht="11.25">
      <c r="A1837" s="40">
        <v>925</v>
      </c>
      <c r="B1837" s="41">
        <v>36091</v>
      </c>
      <c r="C1837" s="42" t="s">
        <v>4146</v>
      </c>
      <c r="D1837" s="42" t="s">
        <v>2099</v>
      </c>
      <c r="E1837" s="40" t="s">
        <v>2053</v>
      </c>
      <c r="F1837" s="43">
        <v>3.759</v>
      </c>
      <c r="G1837" s="40">
        <v>11</v>
      </c>
    </row>
    <row r="1838" spans="1:7" ht="11.25">
      <c r="A1838" s="40">
        <v>2054</v>
      </c>
      <c r="B1838" s="41">
        <v>36097</v>
      </c>
      <c r="C1838" s="42" t="s">
        <v>4147</v>
      </c>
      <c r="D1838" s="42" t="s">
        <v>3720</v>
      </c>
      <c r="E1838" s="40" t="s">
        <v>2077</v>
      </c>
      <c r="F1838" s="43">
        <v>6.358</v>
      </c>
      <c r="G1838" s="40">
        <v>2</v>
      </c>
    </row>
    <row r="1839" spans="1:7" ht="11.25">
      <c r="A1839" s="40">
        <v>3103</v>
      </c>
      <c r="B1839" s="41">
        <v>36103</v>
      </c>
      <c r="C1839" s="42" t="s">
        <v>4148</v>
      </c>
      <c r="D1839" s="42" t="s">
        <v>2031</v>
      </c>
      <c r="E1839" s="40" t="s">
        <v>2032</v>
      </c>
      <c r="F1839" s="43">
        <v>10.153</v>
      </c>
      <c r="G1839" s="40">
        <v>5</v>
      </c>
    </row>
    <row r="1840" spans="1:7" ht="11.25">
      <c r="A1840" s="40">
        <v>1911</v>
      </c>
      <c r="B1840" s="41">
        <v>36106</v>
      </c>
      <c r="C1840" s="42" t="s">
        <v>4149</v>
      </c>
      <c r="D1840" s="42" t="s">
        <v>38</v>
      </c>
      <c r="E1840" s="40" t="s">
        <v>2125</v>
      </c>
      <c r="F1840" s="43">
        <v>5.994</v>
      </c>
      <c r="G1840" s="40">
        <v>5</v>
      </c>
    </row>
    <row r="1841" spans="1:7" ht="11.25">
      <c r="A1841" s="40">
        <v>2149</v>
      </c>
      <c r="B1841" s="41">
        <v>36107</v>
      </c>
      <c r="C1841" s="42" t="s">
        <v>4150</v>
      </c>
      <c r="D1841" s="42" t="s">
        <v>2194</v>
      </c>
      <c r="E1841" s="40" t="s">
        <v>2032</v>
      </c>
      <c r="F1841" s="43">
        <v>6.598</v>
      </c>
      <c r="G1841" s="40">
        <v>6</v>
      </c>
    </row>
    <row r="1842" spans="1:7" ht="11.25">
      <c r="A1842" s="40">
        <v>2460</v>
      </c>
      <c r="B1842" s="41">
        <v>36108</v>
      </c>
      <c r="C1842" s="42" t="s">
        <v>4151</v>
      </c>
      <c r="D1842" s="42" t="s">
        <v>2194</v>
      </c>
      <c r="E1842" s="40" t="s">
        <v>2032</v>
      </c>
      <c r="F1842" s="43">
        <v>7.454</v>
      </c>
      <c r="G1842" s="40">
        <v>8</v>
      </c>
    </row>
    <row r="1843" spans="1:7" ht="11.25">
      <c r="A1843" s="40">
        <v>609</v>
      </c>
      <c r="B1843" s="41">
        <v>36109</v>
      </c>
      <c r="C1843" s="42" t="s">
        <v>4152</v>
      </c>
      <c r="D1843" s="42" t="s">
        <v>2062</v>
      </c>
      <c r="E1843" s="40" t="s">
        <v>2063</v>
      </c>
      <c r="F1843" s="43">
        <v>3.118</v>
      </c>
      <c r="G1843" s="40">
        <v>4</v>
      </c>
    </row>
    <row r="1844" spans="1:7" ht="11.25">
      <c r="A1844" s="40">
        <v>216</v>
      </c>
      <c r="B1844" s="41">
        <v>36110</v>
      </c>
      <c r="C1844" s="42" t="s">
        <v>4153</v>
      </c>
      <c r="D1844" s="42" t="s">
        <v>2062</v>
      </c>
      <c r="E1844" s="40" t="s">
        <v>2063</v>
      </c>
      <c r="F1844" s="43">
        <v>2.185</v>
      </c>
      <c r="G1844" s="40">
        <v>10</v>
      </c>
    </row>
    <row r="1845" spans="1:7" ht="11.25">
      <c r="A1845" s="40">
        <v>1404</v>
      </c>
      <c r="B1845" s="41">
        <v>36111</v>
      </c>
      <c r="C1845" s="42" t="s">
        <v>4154</v>
      </c>
      <c r="D1845" s="42" t="s">
        <v>2062</v>
      </c>
      <c r="E1845" s="40" t="s">
        <v>2063</v>
      </c>
      <c r="F1845" s="43">
        <v>4.756</v>
      </c>
      <c r="G1845" s="40">
        <v>11</v>
      </c>
    </row>
    <row r="1846" spans="1:7" ht="11.25">
      <c r="A1846" s="40">
        <v>77</v>
      </c>
      <c r="B1846" s="41">
        <v>36112</v>
      </c>
      <c r="C1846" s="42" t="s">
        <v>4155</v>
      </c>
      <c r="D1846" s="42" t="s">
        <v>2062</v>
      </c>
      <c r="E1846" s="40" t="s">
        <v>2063</v>
      </c>
      <c r="F1846" s="43">
        <v>1.558</v>
      </c>
      <c r="G1846" s="40">
        <v>12</v>
      </c>
    </row>
    <row r="1847" spans="1:7" ht="11.25">
      <c r="A1847" s="40">
        <v>2362</v>
      </c>
      <c r="B1847" s="41">
        <v>36121</v>
      </c>
      <c r="C1847" s="42" t="s">
        <v>4156</v>
      </c>
      <c r="D1847" s="42" t="s">
        <v>2065</v>
      </c>
      <c r="E1847" s="40" t="s">
        <v>2032</v>
      </c>
      <c r="F1847" s="43">
        <v>7.175</v>
      </c>
      <c r="G1847" s="40">
        <v>7</v>
      </c>
    </row>
    <row r="1848" spans="1:7" ht="11.25">
      <c r="A1848" s="40">
        <v>2755</v>
      </c>
      <c r="B1848" s="41">
        <v>36122</v>
      </c>
      <c r="C1848" s="42" t="s">
        <v>4157</v>
      </c>
      <c r="D1848" s="42" t="s">
        <v>2065</v>
      </c>
      <c r="E1848" s="40" t="s">
        <v>2032</v>
      </c>
      <c r="F1848" s="43">
        <v>8.549</v>
      </c>
      <c r="G1848" s="40">
        <v>4</v>
      </c>
    </row>
    <row r="1849" spans="1:7" ht="11.25">
      <c r="A1849" s="40">
        <v>3295</v>
      </c>
      <c r="B1849" s="41">
        <v>36128</v>
      </c>
      <c r="C1849" s="42" t="s">
        <v>4158</v>
      </c>
      <c r="D1849" s="42" t="s">
        <v>3729</v>
      </c>
      <c r="E1849" s="40" t="s">
        <v>2063</v>
      </c>
      <c r="F1849" s="43">
        <v>11.327</v>
      </c>
      <c r="G1849" s="40">
        <v>2</v>
      </c>
    </row>
    <row r="1850" spans="1:7" ht="11.25">
      <c r="A1850" s="40">
        <v>2770</v>
      </c>
      <c r="B1850" s="41">
        <v>36133</v>
      </c>
      <c r="C1850" s="42" t="s">
        <v>4159</v>
      </c>
      <c r="D1850" s="42" t="s">
        <v>4160</v>
      </c>
      <c r="E1850" s="40" t="s">
        <v>2053</v>
      </c>
      <c r="F1850" s="43">
        <v>8.618</v>
      </c>
      <c r="G1850" s="40">
        <v>11</v>
      </c>
    </row>
    <row r="1851" spans="1:7" ht="11.25">
      <c r="A1851" s="40">
        <v>3645</v>
      </c>
      <c r="B1851" s="41">
        <v>36137</v>
      </c>
      <c r="C1851" s="42" t="s">
        <v>4161</v>
      </c>
      <c r="D1851" s="42" t="s">
        <v>2052</v>
      </c>
      <c r="E1851" s="40" t="s">
        <v>2053</v>
      </c>
      <c r="F1851" s="43">
        <v>16.358</v>
      </c>
      <c r="G1851" s="40">
        <v>1</v>
      </c>
    </row>
    <row r="1852" spans="1:7" ht="11.25">
      <c r="A1852" s="40">
        <v>3049</v>
      </c>
      <c r="B1852" s="41">
        <v>36138</v>
      </c>
      <c r="C1852" s="42" t="s">
        <v>4162</v>
      </c>
      <c r="D1852" s="42" t="s">
        <v>2052</v>
      </c>
      <c r="E1852" s="40" t="s">
        <v>2053</v>
      </c>
      <c r="F1852" s="43">
        <v>9.849</v>
      </c>
      <c r="G1852" s="40">
        <v>5</v>
      </c>
    </row>
    <row r="1853" spans="1:7" ht="11.25">
      <c r="A1853" s="40">
        <v>152</v>
      </c>
      <c r="B1853" s="41">
        <v>36151</v>
      </c>
      <c r="C1853" s="42" t="s">
        <v>4163</v>
      </c>
      <c r="D1853" s="42" t="s">
        <v>2176</v>
      </c>
      <c r="E1853" s="40" t="s">
        <v>2053</v>
      </c>
      <c r="F1853" s="43">
        <v>1.931</v>
      </c>
      <c r="G1853" s="40">
        <v>10</v>
      </c>
    </row>
    <row r="1854" spans="1:7" ht="11.25">
      <c r="A1854" s="40">
        <v>1234</v>
      </c>
      <c r="B1854" s="41">
        <v>36153</v>
      </c>
      <c r="C1854" s="42" t="s">
        <v>4164</v>
      </c>
      <c r="D1854" s="42" t="s">
        <v>2542</v>
      </c>
      <c r="E1854" s="40" t="s">
        <v>2032</v>
      </c>
      <c r="F1854" s="43">
        <v>4.395</v>
      </c>
      <c r="G1854" s="40">
        <v>7</v>
      </c>
    </row>
    <row r="1855" spans="1:7" ht="11.25">
      <c r="A1855" s="40">
        <v>300</v>
      </c>
      <c r="B1855" s="41">
        <v>36154</v>
      </c>
      <c r="C1855" s="42" t="s">
        <v>4165</v>
      </c>
      <c r="D1855" s="42" t="s">
        <v>2542</v>
      </c>
      <c r="E1855" s="40" t="s">
        <v>2032</v>
      </c>
      <c r="F1855" s="43">
        <v>2.44</v>
      </c>
      <c r="G1855" s="40">
        <v>7</v>
      </c>
    </row>
    <row r="1856" spans="1:7" ht="11.25">
      <c r="A1856" s="40">
        <v>2903</v>
      </c>
      <c r="B1856" s="41">
        <v>36156</v>
      </c>
      <c r="C1856" s="42" t="s">
        <v>4166</v>
      </c>
      <c r="D1856" s="42" t="s">
        <v>2354</v>
      </c>
      <c r="E1856" s="40" t="s">
        <v>2053</v>
      </c>
      <c r="F1856" s="43">
        <v>9.17</v>
      </c>
      <c r="G1856" s="40">
        <v>5</v>
      </c>
    </row>
    <row r="1857" spans="1:7" ht="11.25">
      <c r="A1857" s="40">
        <v>102</v>
      </c>
      <c r="B1857" s="41">
        <v>36157</v>
      </c>
      <c r="C1857" s="42" t="s">
        <v>4167</v>
      </c>
      <c r="D1857" s="42" t="s">
        <v>102</v>
      </c>
      <c r="E1857" s="40" t="s">
        <v>2063</v>
      </c>
      <c r="F1857" s="43">
        <v>1.727</v>
      </c>
      <c r="G1857" s="40">
        <v>12</v>
      </c>
    </row>
    <row r="1858" spans="1:7" ht="11.25">
      <c r="A1858" s="40">
        <v>3225</v>
      </c>
      <c r="B1858" s="41">
        <v>36162</v>
      </c>
      <c r="C1858" s="42" t="s">
        <v>4168</v>
      </c>
      <c r="D1858" s="42" t="s">
        <v>2536</v>
      </c>
      <c r="E1858" s="40" t="s">
        <v>2053</v>
      </c>
      <c r="F1858" s="43">
        <v>10.929</v>
      </c>
      <c r="G1858" s="40">
        <v>4</v>
      </c>
    </row>
    <row r="1859" spans="1:7" ht="11.25">
      <c r="A1859" s="40">
        <v>1113</v>
      </c>
      <c r="B1859" s="41">
        <v>36164</v>
      </c>
      <c r="C1859" s="42" t="s">
        <v>4169</v>
      </c>
      <c r="D1859" s="42" t="s">
        <v>2292</v>
      </c>
      <c r="E1859" s="40" t="s">
        <v>2032</v>
      </c>
      <c r="F1859" s="43">
        <v>4.137</v>
      </c>
      <c r="G1859" s="40">
        <v>5</v>
      </c>
    </row>
    <row r="1860" spans="1:7" ht="11.25">
      <c r="A1860" s="40">
        <v>3129</v>
      </c>
      <c r="B1860" s="41">
        <v>36165</v>
      </c>
      <c r="C1860" s="42" t="s">
        <v>4170</v>
      </c>
      <c r="D1860" s="42" t="s">
        <v>2147</v>
      </c>
      <c r="E1860" s="40" t="s">
        <v>2032</v>
      </c>
      <c r="F1860" s="43">
        <v>10.333</v>
      </c>
      <c r="G1860" s="40">
        <v>1</v>
      </c>
    </row>
    <row r="1861" spans="1:7" ht="11.25">
      <c r="A1861" s="40">
        <v>3057</v>
      </c>
      <c r="B1861" s="41">
        <v>36166</v>
      </c>
      <c r="C1861" s="42" t="s">
        <v>4171</v>
      </c>
      <c r="D1861" s="42" t="s">
        <v>2147</v>
      </c>
      <c r="E1861" s="40" t="s">
        <v>2032</v>
      </c>
      <c r="F1861" s="43">
        <v>9.924</v>
      </c>
      <c r="G1861" s="40">
        <v>3</v>
      </c>
    </row>
    <row r="1862" spans="1:7" ht="11.25">
      <c r="A1862" s="40">
        <v>3011</v>
      </c>
      <c r="B1862" s="41">
        <v>36168</v>
      </c>
      <c r="C1862" s="42" t="s">
        <v>4172</v>
      </c>
      <c r="D1862" s="42" t="s">
        <v>2347</v>
      </c>
      <c r="E1862" s="40" t="s">
        <v>2032</v>
      </c>
      <c r="F1862" s="43">
        <v>9.662</v>
      </c>
      <c r="G1862" s="40">
        <v>7</v>
      </c>
    </row>
    <row r="1863" spans="1:7" ht="11.25">
      <c r="A1863" s="40">
        <v>667</v>
      </c>
      <c r="B1863" s="41">
        <v>36171</v>
      </c>
      <c r="C1863" s="42" t="s">
        <v>4173</v>
      </c>
      <c r="D1863" s="42" t="s">
        <v>279</v>
      </c>
      <c r="E1863" s="40" t="s">
        <v>2097</v>
      </c>
      <c r="F1863" s="43">
        <v>3.231</v>
      </c>
      <c r="G1863" s="40">
        <v>10</v>
      </c>
    </row>
    <row r="1864" spans="1:7" ht="11.25">
      <c r="A1864" s="40">
        <v>972</v>
      </c>
      <c r="B1864" s="41">
        <v>36173</v>
      </c>
      <c r="C1864" s="42" t="s">
        <v>4174</v>
      </c>
      <c r="D1864" s="42" t="s">
        <v>464</v>
      </c>
      <c r="E1864" s="40" t="s">
        <v>2097</v>
      </c>
      <c r="F1864" s="43">
        <v>3.851</v>
      </c>
      <c r="G1864" s="40">
        <v>8</v>
      </c>
    </row>
    <row r="1865" spans="1:7" ht="11.25">
      <c r="A1865" s="40">
        <v>1396</v>
      </c>
      <c r="B1865" s="41">
        <v>36175</v>
      </c>
      <c r="C1865" s="42" t="s">
        <v>4175</v>
      </c>
      <c r="D1865" s="42" t="s">
        <v>2115</v>
      </c>
      <c r="E1865" s="40" t="s">
        <v>2097</v>
      </c>
      <c r="F1865" s="43">
        <v>4.741</v>
      </c>
      <c r="G1865" s="40">
        <v>7</v>
      </c>
    </row>
    <row r="1866" spans="1:7" ht="11.25">
      <c r="A1866" s="40">
        <v>1099</v>
      </c>
      <c r="B1866" s="41">
        <v>36176</v>
      </c>
      <c r="C1866" s="42" t="s">
        <v>4176</v>
      </c>
      <c r="D1866" s="42" t="s">
        <v>645</v>
      </c>
      <c r="E1866" s="40" t="s">
        <v>2097</v>
      </c>
      <c r="F1866" s="43">
        <v>4.119</v>
      </c>
      <c r="G1866" s="40">
        <v>5</v>
      </c>
    </row>
    <row r="1867" spans="1:7" ht="11.25">
      <c r="A1867" s="40">
        <v>3758</v>
      </c>
      <c r="B1867" s="41">
        <v>36177</v>
      </c>
      <c r="C1867" s="42" t="s">
        <v>4177</v>
      </c>
      <c r="D1867" s="42" t="s">
        <v>2115</v>
      </c>
      <c r="E1867" s="40" t="s">
        <v>2097</v>
      </c>
      <c r="F1867" s="43">
        <v>22.744</v>
      </c>
      <c r="G1867" s="40">
        <v>1</v>
      </c>
    </row>
    <row r="1868" spans="1:7" ht="11.25">
      <c r="A1868" s="40">
        <v>1645</v>
      </c>
      <c r="B1868" s="41">
        <v>36179</v>
      </c>
      <c r="C1868" s="42" t="s">
        <v>4178</v>
      </c>
      <c r="D1868" s="42" t="s">
        <v>645</v>
      </c>
      <c r="E1868" s="40" t="s">
        <v>2097</v>
      </c>
      <c r="F1868" s="43">
        <v>5.342</v>
      </c>
      <c r="G1868" s="40">
        <v>3</v>
      </c>
    </row>
    <row r="1869" spans="1:7" ht="11.25">
      <c r="A1869" s="40">
        <v>810</v>
      </c>
      <c r="B1869" s="41">
        <v>36180</v>
      </c>
      <c r="C1869" s="42" t="s">
        <v>4179</v>
      </c>
      <c r="D1869" s="42" t="s">
        <v>645</v>
      </c>
      <c r="E1869" s="40" t="s">
        <v>2097</v>
      </c>
      <c r="F1869" s="43">
        <v>3.525</v>
      </c>
      <c r="G1869" s="40">
        <v>8</v>
      </c>
    </row>
    <row r="1870" spans="1:7" ht="11.25">
      <c r="A1870" s="40">
        <v>2077</v>
      </c>
      <c r="B1870" s="41">
        <v>36181</v>
      </c>
      <c r="C1870" s="42" t="s">
        <v>4180</v>
      </c>
      <c r="D1870" s="42" t="s">
        <v>645</v>
      </c>
      <c r="E1870" s="40" t="s">
        <v>2097</v>
      </c>
      <c r="F1870" s="43">
        <v>6.426</v>
      </c>
      <c r="G1870" s="40">
        <v>6</v>
      </c>
    </row>
    <row r="1871" spans="1:7" ht="11.25">
      <c r="A1871" s="40">
        <v>1172</v>
      </c>
      <c r="B1871" s="41">
        <v>36182</v>
      </c>
      <c r="C1871" s="42" t="s">
        <v>4181</v>
      </c>
      <c r="D1871" s="42" t="s">
        <v>279</v>
      </c>
      <c r="E1871" s="40" t="s">
        <v>2097</v>
      </c>
      <c r="F1871" s="43">
        <v>4.267</v>
      </c>
      <c r="G1871" s="40">
        <v>8</v>
      </c>
    </row>
    <row r="1872" spans="1:7" ht="11.25">
      <c r="A1872" s="40">
        <v>612</v>
      </c>
      <c r="B1872" s="41">
        <v>36183</v>
      </c>
      <c r="C1872" s="42" t="s">
        <v>4182</v>
      </c>
      <c r="D1872" s="42" t="s">
        <v>279</v>
      </c>
      <c r="E1872" s="40" t="s">
        <v>2097</v>
      </c>
      <c r="F1872" s="43">
        <v>3.123</v>
      </c>
      <c r="G1872" s="40">
        <v>10</v>
      </c>
    </row>
    <row r="1873" spans="1:7" ht="11.25">
      <c r="A1873" s="40">
        <v>2920</v>
      </c>
      <c r="B1873" s="41">
        <v>36184</v>
      </c>
      <c r="C1873" s="42" t="s">
        <v>4183</v>
      </c>
      <c r="D1873" s="42" t="s">
        <v>279</v>
      </c>
      <c r="E1873" s="40" t="s">
        <v>2097</v>
      </c>
      <c r="F1873" s="43">
        <v>9.263</v>
      </c>
      <c r="G1873" s="40">
        <v>8</v>
      </c>
    </row>
    <row r="1874" spans="1:7" ht="11.25">
      <c r="A1874" s="40">
        <v>1974</v>
      </c>
      <c r="B1874" s="41">
        <v>36185</v>
      </c>
      <c r="C1874" s="42" t="s">
        <v>948</v>
      </c>
      <c r="D1874" s="42" t="s">
        <v>645</v>
      </c>
      <c r="E1874" s="40" t="s">
        <v>2097</v>
      </c>
      <c r="F1874" s="43">
        <v>6.116</v>
      </c>
      <c r="G1874" s="40">
        <v>7</v>
      </c>
    </row>
    <row r="1875" spans="1:7" ht="11.25">
      <c r="A1875" s="40">
        <v>3105</v>
      </c>
      <c r="B1875" s="41">
        <v>36191</v>
      </c>
      <c r="C1875" s="42" t="s">
        <v>949</v>
      </c>
      <c r="D1875" s="42" t="s">
        <v>2400</v>
      </c>
      <c r="E1875" s="40" t="s">
        <v>2029</v>
      </c>
      <c r="F1875" s="43">
        <v>10.171</v>
      </c>
      <c r="G1875" s="40">
        <v>4</v>
      </c>
    </row>
    <row r="1876" spans="1:7" ht="11.25">
      <c r="A1876" s="40">
        <v>3076</v>
      </c>
      <c r="B1876" s="41">
        <v>36192</v>
      </c>
      <c r="C1876" s="42" t="s">
        <v>950</v>
      </c>
      <c r="D1876" s="42" t="s">
        <v>2400</v>
      </c>
      <c r="E1876" s="40" t="s">
        <v>2029</v>
      </c>
      <c r="F1876" s="43">
        <v>9.996</v>
      </c>
      <c r="G1876" s="40">
        <v>4</v>
      </c>
    </row>
    <row r="1877" spans="1:7" ht="11.25">
      <c r="A1877" s="40">
        <v>30</v>
      </c>
      <c r="B1877" s="41">
        <v>36193</v>
      </c>
      <c r="C1877" s="42" t="s">
        <v>951</v>
      </c>
      <c r="D1877" s="42" t="s">
        <v>111</v>
      </c>
      <c r="E1877" s="40" t="s">
        <v>2032</v>
      </c>
      <c r="F1877" s="43">
        <v>1.223</v>
      </c>
      <c r="G1877" s="40">
        <v>7</v>
      </c>
    </row>
    <row r="1878" spans="1:7" ht="11.25">
      <c r="A1878" s="40">
        <v>1899</v>
      </c>
      <c r="B1878" s="41">
        <v>36196</v>
      </c>
      <c r="C1878" s="42" t="s">
        <v>952</v>
      </c>
      <c r="D1878" s="42" t="s">
        <v>2160</v>
      </c>
      <c r="E1878" s="40" t="s">
        <v>2032</v>
      </c>
      <c r="F1878" s="43">
        <v>5.948</v>
      </c>
      <c r="G1878" s="40">
        <v>8</v>
      </c>
    </row>
    <row r="1879" spans="1:7" ht="11.25">
      <c r="A1879" s="40">
        <v>2473</v>
      </c>
      <c r="B1879" s="41">
        <v>36197</v>
      </c>
      <c r="C1879" s="42" t="s">
        <v>953</v>
      </c>
      <c r="D1879" s="42" t="s">
        <v>2115</v>
      </c>
      <c r="E1879" s="40" t="s">
        <v>2097</v>
      </c>
      <c r="F1879" s="43">
        <v>7.495</v>
      </c>
      <c r="G1879" s="40">
        <v>4</v>
      </c>
    </row>
    <row r="1880" spans="1:7" ht="11.25">
      <c r="A1880" s="40">
        <v>53</v>
      </c>
      <c r="B1880" s="41">
        <v>36204</v>
      </c>
      <c r="C1880" s="42" t="s">
        <v>954</v>
      </c>
      <c r="D1880" s="42" t="s">
        <v>394</v>
      </c>
      <c r="E1880" s="40" t="s">
        <v>2227</v>
      </c>
      <c r="F1880" s="43">
        <v>1.442</v>
      </c>
      <c r="G1880" s="40">
        <v>9</v>
      </c>
    </row>
    <row r="1881" spans="1:7" ht="11.25">
      <c r="A1881" s="40">
        <v>50</v>
      </c>
      <c r="B1881" s="41">
        <v>36205</v>
      </c>
      <c r="C1881" s="42" t="s">
        <v>955</v>
      </c>
      <c r="D1881" s="42" t="s">
        <v>394</v>
      </c>
      <c r="E1881" s="40" t="s">
        <v>2227</v>
      </c>
      <c r="F1881" s="43">
        <v>1.416</v>
      </c>
      <c r="G1881" s="40">
        <v>9</v>
      </c>
    </row>
    <row r="1882" spans="1:7" ht="11.25">
      <c r="A1882" s="40">
        <v>1534</v>
      </c>
      <c r="B1882" s="41">
        <v>36206</v>
      </c>
      <c r="C1882" s="42" t="s">
        <v>956</v>
      </c>
      <c r="D1882" s="42" t="s">
        <v>394</v>
      </c>
      <c r="E1882" s="40" t="s">
        <v>2227</v>
      </c>
      <c r="F1882" s="43">
        <v>5.081</v>
      </c>
      <c r="G1882" s="40">
        <v>4</v>
      </c>
    </row>
    <row r="1883" spans="1:7" ht="11.25">
      <c r="A1883" s="40">
        <v>2349</v>
      </c>
      <c r="B1883" s="41">
        <v>36207</v>
      </c>
      <c r="C1883" s="42" t="s">
        <v>957</v>
      </c>
      <c r="D1883" s="42" t="s">
        <v>2251</v>
      </c>
      <c r="E1883" s="40" t="s">
        <v>2032</v>
      </c>
      <c r="F1883" s="43">
        <v>7.144</v>
      </c>
      <c r="G1883" s="40">
        <v>6</v>
      </c>
    </row>
    <row r="1884" spans="1:7" ht="11.25">
      <c r="A1884" s="40">
        <v>1681</v>
      </c>
      <c r="B1884" s="41">
        <v>36214</v>
      </c>
      <c r="C1884" s="42" t="s">
        <v>958</v>
      </c>
      <c r="D1884" s="42" t="s">
        <v>3970</v>
      </c>
      <c r="E1884" s="40" t="s">
        <v>2053</v>
      </c>
      <c r="F1884" s="43">
        <v>5.424</v>
      </c>
      <c r="G1884" s="40">
        <v>5</v>
      </c>
    </row>
    <row r="1885" spans="1:7" ht="11.25">
      <c r="A1885" s="40">
        <v>1464</v>
      </c>
      <c r="B1885" s="41">
        <v>36215</v>
      </c>
      <c r="C1885" s="42" t="s">
        <v>959</v>
      </c>
      <c r="D1885" s="42" t="s">
        <v>3970</v>
      </c>
      <c r="E1885" s="40" t="s">
        <v>2053</v>
      </c>
      <c r="F1885" s="43">
        <v>4.895</v>
      </c>
      <c r="G1885" s="40">
        <v>10</v>
      </c>
    </row>
    <row r="1886" spans="1:7" ht="11.25">
      <c r="A1886" s="40">
        <v>964</v>
      </c>
      <c r="B1886" s="41">
        <v>36222</v>
      </c>
      <c r="C1886" s="42" t="s">
        <v>960</v>
      </c>
      <c r="D1886" s="42" t="s">
        <v>2542</v>
      </c>
      <c r="E1886" s="40" t="s">
        <v>2032</v>
      </c>
      <c r="F1886" s="43">
        <v>3.83</v>
      </c>
      <c r="G1886" s="40">
        <v>9</v>
      </c>
    </row>
    <row r="1887" spans="1:7" ht="11.25">
      <c r="A1887" s="40">
        <v>2457</v>
      </c>
      <c r="B1887" s="41">
        <v>36223</v>
      </c>
      <c r="C1887" s="42" t="s">
        <v>961</v>
      </c>
      <c r="D1887" s="42" t="s">
        <v>2369</v>
      </c>
      <c r="E1887" s="40" t="s">
        <v>2032</v>
      </c>
      <c r="F1887" s="43">
        <v>7.451</v>
      </c>
      <c r="G1887" s="40">
        <v>8</v>
      </c>
    </row>
    <row r="1888" spans="1:7" ht="11.25">
      <c r="A1888" s="40">
        <v>2427</v>
      </c>
      <c r="B1888" s="41">
        <v>36229</v>
      </c>
      <c r="C1888" s="42" t="s">
        <v>962</v>
      </c>
      <c r="D1888" s="42" t="s">
        <v>3820</v>
      </c>
      <c r="E1888" s="40" t="s">
        <v>2125</v>
      </c>
      <c r="F1888" s="43">
        <v>7.358</v>
      </c>
      <c r="G1888" s="40">
        <v>3</v>
      </c>
    </row>
    <row r="1889" spans="1:7" ht="11.25">
      <c r="A1889" s="40">
        <v>1813</v>
      </c>
      <c r="B1889" s="41">
        <v>36232</v>
      </c>
      <c r="C1889" s="42" t="s">
        <v>963</v>
      </c>
      <c r="D1889" s="42" t="s">
        <v>874</v>
      </c>
      <c r="E1889" s="40" t="s">
        <v>2125</v>
      </c>
      <c r="F1889" s="43">
        <v>5.712</v>
      </c>
      <c r="G1889" s="40">
        <v>5</v>
      </c>
    </row>
    <row r="1890" spans="1:7" ht="11.25">
      <c r="A1890" s="40">
        <v>2883</v>
      </c>
      <c r="B1890" s="41">
        <v>36233</v>
      </c>
      <c r="C1890" s="42" t="s">
        <v>964</v>
      </c>
      <c r="D1890" s="42" t="s">
        <v>3820</v>
      </c>
      <c r="E1890" s="40" t="s">
        <v>2125</v>
      </c>
      <c r="F1890" s="43">
        <v>9.079</v>
      </c>
      <c r="G1890" s="40">
        <v>9</v>
      </c>
    </row>
    <row r="1891" spans="1:7" ht="11.25">
      <c r="A1891" s="40">
        <v>2195</v>
      </c>
      <c r="B1891" s="41">
        <v>36234</v>
      </c>
      <c r="C1891" s="42" t="s">
        <v>965</v>
      </c>
      <c r="D1891" s="42" t="s">
        <v>3820</v>
      </c>
      <c r="E1891" s="40" t="s">
        <v>2125</v>
      </c>
      <c r="F1891" s="43">
        <v>6.727</v>
      </c>
      <c r="G1891" s="40">
        <v>6</v>
      </c>
    </row>
    <row r="1892" spans="1:7" ht="11.25">
      <c r="A1892" s="40">
        <v>1083</v>
      </c>
      <c r="B1892" s="41">
        <v>36237</v>
      </c>
      <c r="C1892" s="42" t="s">
        <v>966</v>
      </c>
      <c r="D1892" s="42" t="s">
        <v>282</v>
      </c>
      <c r="E1892" s="40" t="s">
        <v>2053</v>
      </c>
      <c r="F1892" s="43">
        <v>4.09</v>
      </c>
      <c r="G1892" s="40">
        <v>7</v>
      </c>
    </row>
    <row r="1893" spans="1:7" ht="11.25">
      <c r="A1893" s="40">
        <v>2117</v>
      </c>
      <c r="B1893" s="41">
        <v>36238</v>
      </c>
      <c r="C1893" s="42" t="s">
        <v>967</v>
      </c>
      <c r="D1893" s="42" t="s">
        <v>282</v>
      </c>
      <c r="E1893" s="40" t="s">
        <v>2053</v>
      </c>
      <c r="F1893" s="43">
        <v>6.516</v>
      </c>
      <c r="G1893" s="40">
        <v>6</v>
      </c>
    </row>
    <row r="1894" spans="1:7" ht="11.25">
      <c r="A1894" s="40">
        <v>1655</v>
      </c>
      <c r="B1894" s="41">
        <v>36240</v>
      </c>
      <c r="C1894" s="42" t="s">
        <v>968</v>
      </c>
      <c r="D1894" s="42" t="s">
        <v>2308</v>
      </c>
      <c r="E1894" s="40" t="s">
        <v>2053</v>
      </c>
      <c r="F1894" s="43">
        <v>5.372</v>
      </c>
      <c r="G1894" s="40">
        <v>9</v>
      </c>
    </row>
    <row r="1895" spans="1:7" ht="11.25">
      <c r="A1895" s="40">
        <v>1719</v>
      </c>
      <c r="B1895" s="41">
        <v>36243</v>
      </c>
      <c r="C1895" s="42" t="s">
        <v>969</v>
      </c>
      <c r="D1895" s="42" t="s">
        <v>3729</v>
      </c>
      <c r="E1895" s="40" t="s">
        <v>2063</v>
      </c>
      <c r="F1895" s="43">
        <v>5.503</v>
      </c>
      <c r="G1895" s="40">
        <v>3</v>
      </c>
    </row>
    <row r="1896" spans="1:7" ht="11.25">
      <c r="A1896" s="40">
        <v>3179</v>
      </c>
      <c r="B1896" s="41">
        <v>36246</v>
      </c>
      <c r="C1896" s="42" t="s">
        <v>970</v>
      </c>
      <c r="D1896" s="42" t="s">
        <v>2062</v>
      </c>
      <c r="E1896" s="40" t="s">
        <v>2063</v>
      </c>
      <c r="F1896" s="43">
        <v>10.562</v>
      </c>
      <c r="G1896" s="40">
        <v>3</v>
      </c>
    </row>
    <row r="1897" spans="1:7" ht="11.25">
      <c r="A1897" s="40">
        <v>17</v>
      </c>
      <c r="B1897" s="41">
        <v>36247</v>
      </c>
      <c r="C1897" s="42" t="s">
        <v>971</v>
      </c>
      <c r="D1897" s="42" t="s">
        <v>2062</v>
      </c>
      <c r="E1897" s="40" t="s">
        <v>2063</v>
      </c>
      <c r="F1897" s="43">
        <v>1.116</v>
      </c>
      <c r="G1897" s="40">
        <v>13</v>
      </c>
    </row>
    <row r="1898" spans="1:7" ht="11.25">
      <c r="A1898" s="40">
        <v>3203</v>
      </c>
      <c r="B1898" s="41">
        <v>36252</v>
      </c>
      <c r="C1898" s="42" t="s">
        <v>972</v>
      </c>
      <c r="D1898" s="42" t="s">
        <v>464</v>
      </c>
      <c r="E1898" s="40" t="s">
        <v>2097</v>
      </c>
      <c r="F1898" s="43">
        <v>10.717</v>
      </c>
      <c r="G1898" s="40">
        <v>1</v>
      </c>
    </row>
    <row r="1899" spans="1:7" ht="11.25">
      <c r="A1899" s="40">
        <v>3259</v>
      </c>
      <c r="B1899" s="41">
        <v>36253</v>
      </c>
      <c r="C1899" s="42" t="s">
        <v>973</v>
      </c>
      <c r="D1899" s="42" t="s">
        <v>464</v>
      </c>
      <c r="E1899" s="40" t="s">
        <v>2097</v>
      </c>
      <c r="F1899" s="43">
        <v>11.085</v>
      </c>
      <c r="G1899" s="40">
        <v>1</v>
      </c>
    </row>
    <row r="1900" spans="1:7" ht="11.25">
      <c r="A1900" s="40">
        <v>2586</v>
      </c>
      <c r="B1900" s="41">
        <v>36255</v>
      </c>
      <c r="C1900" s="42" t="s">
        <v>974</v>
      </c>
      <c r="D1900" s="42" t="s">
        <v>2086</v>
      </c>
      <c r="E1900" s="40" t="s">
        <v>2077</v>
      </c>
      <c r="F1900" s="43">
        <v>7.897</v>
      </c>
      <c r="G1900" s="40">
        <v>5</v>
      </c>
    </row>
    <row r="1901" spans="1:7" ht="11.25">
      <c r="A1901" s="40">
        <v>2948</v>
      </c>
      <c r="B1901" s="41">
        <v>36258</v>
      </c>
      <c r="C1901" s="42" t="s">
        <v>975</v>
      </c>
      <c r="D1901" s="42" t="s">
        <v>2109</v>
      </c>
      <c r="E1901" s="40" t="s">
        <v>2077</v>
      </c>
      <c r="F1901" s="43">
        <v>9.394</v>
      </c>
      <c r="G1901" s="40">
        <v>5</v>
      </c>
    </row>
    <row r="1902" spans="1:7" ht="11.25">
      <c r="A1902" s="40">
        <v>1357</v>
      </c>
      <c r="B1902" s="41">
        <v>36265</v>
      </c>
      <c r="C1902" s="42" t="s">
        <v>976</v>
      </c>
      <c r="D1902" s="42" t="s">
        <v>2173</v>
      </c>
      <c r="E1902" s="40" t="s">
        <v>2097</v>
      </c>
      <c r="F1902" s="43">
        <v>4.654</v>
      </c>
      <c r="G1902" s="40">
        <v>4</v>
      </c>
    </row>
    <row r="1903" spans="1:7" ht="11.25">
      <c r="A1903" s="40">
        <v>2941</v>
      </c>
      <c r="B1903" s="41">
        <v>36267</v>
      </c>
      <c r="C1903" s="42" t="s">
        <v>977</v>
      </c>
      <c r="D1903" s="42" t="s">
        <v>3720</v>
      </c>
      <c r="E1903" s="40" t="s">
        <v>2077</v>
      </c>
      <c r="F1903" s="43">
        <v>9.362</v>
      </c>
      <c r="G1903" s="40">
        <v>2</v>
      </c>
    </row>
    <row r="1904" spans="1:7" ht="11.25">
      <c r="A1904" s="40">
        <v>1031</v>
      </c>
      <c r="B1904" s="41">
        <v>36271</v>
      </c>
      <c r="C1904" s="42" t="s">
        <v>978</v>
      </c>
      <c r="D1904" s="42" t="s">
        <v>2519</v>
      </c>
      <c r="E1904" s="40" t="s">
        <v>2125</v>
      </c>
      <c r="F1904" s="43">
        <v>3.979</v>
      </c>
      <c r="G1904" s="40">
        <v>8</v>
      </c>
    </row>
    <row r="1905" spans="1:7" ht="11.25">
      <c r="A1905" s="40">
        <v>2540</v>
      </c>
      <c r="B1905" s="41">
        <v>36272</v>
      </c>
      <c r="C1905" s="42" t="s">
        <v>979</v>
      </c>
      <c r="D1905" s="42" t="s">
        <v>111</v>
      </c>
      <c r="E1905" s="40" t="s">
        <v>2032</v>
      </c>
      <c r="F1905" s="43">
        <v>7.712</v>
      </c>
      <c r="G1905" s="40">
        <v>6</v>
      </c>
    </row>
    <row r="1906" spans="1:7" ht="11.25">
      <c r="A1906" s="40">
        <v>1575</v>
      </c>
      <c r="B1906" s="41">
        <v>36280</v>
      </c>
      <c r="C1906" s="42" t="s">
        <v>980</v>
      </c>
      <c r="D1906" s="42" t="s">
        <v>2039</v>
      </c>
      <c r="E1906" s="40" t="s">
        <v>2032</v>
      </c>
      <c r="F1906" s="43">
        <v>5.181</v>
      </c>
      <c r="G1906" s="40">
        <v>6</v>
      </c>
    </row>
    <row r="1907" spans="1:7" ht="11.25">
      <c r="A1907" s="40">
        <v>783</v>
      </c>
      <c r="B1907" s="41">
        <v>36284</v>
      </c>
      <c r="C1907" s="42" t="s">
        <v>981</v>
      </c>
      <c r="D1907" s="42" t="s">
        <v>2036</v>
      </c>
      <c r="E1907" s="40" t="s">
        <v>2037</v>
      </c>
      <c r="F1907" s="43">
        <v>3.445</v>
      </c>
      <c r="G1907" s="40">
        <v>11</v>
      </c>
    </row>
    <row r="1908" spans="1:7" ht="11.25">
      <c r="A1908" s="40">
        <v>144</v>
      </c>
      <c r="B1908" s="41">
        <v>36285</v>
      </c>
      <c r="C1908" s="42" t="s">
        <v>982</v>
      </c>
      <c r="D1908" s="42" t="s">
        <v>2036</v>
      </c>
      <c r="E1908" s="40" t="s">
        <v>2037</v>
      </c>
      <c r="F1908" s="43">
        <v>1.913</v>
      </c>
      <c r="G1908" s="40">
        <v>9</v>
      </c>
    </row>
    <row r="1909" spans="1:7" ht="11.25">
      <c r="A1909" s="40">
        <v>200</v>
      </c>
      <c r="B1909" s="41">
        <v>36291</v>
      </c>
      <c r="C1909" s="42" t="s">
        <v>983</v>
      </c>
      <c r="D1909" s="42" t="s">
        <v>390</v>
      </c>
      <c r="E1909" s="40" t="s">
        <v>2063</v>
      </c>
      <c r="F1909" s="43">
        <v>2.131</v>
      </c>
      <c r="G1909" s="40">
        <v>12</v>
      </c>
    </row>
    <row r="1910" spans="1:7" ht="11.25">
      <c r="A1910" s="40">
        <v>2625</v>
      </c>
      <c r="B1910" s="41">
        <v>36293</v>
      </c>
      <c r="C1910" s="42" t="s">
        <v>984</v>
      </c>
      <c r="D1910" s="42" t="s">
        <v>2218</v>
      </c>
      <c r="E1910" s="40" t="s">
        <v>2056</v>
      </c>
      <c r="F1910" s="43">
        <v>8.033</v>
      </c>
      <c r="G1910" s="40">
        <v>10</v>
      </c>
    </row>
    <row r="1911" spans="1:7" ht="11.25">
      <c r="A1911" s="40">
        <v>2090</v>
      </c>
      <c r="B1911" s="41">
        <v>36296</v>
      </c>
      <c r="C1911" s="42" t="s">
        <v>985</v>
      </c>
      <c r="D1911" s="42" t="s">
        <v>645</v>
      </c>
      <c r="E1911" s="40" t="s">
        <v>2097</v>
      </c>
      <c r="F1911" s="43">
        <v>6.456</v>
      </c>
      <c r="G1911" s="40">
        <v>7</v>
      </c>
    </row>
    <row r="1912" spans="1:7" ht="11.25">
      <c r="A1912" s="40">
        <v>482</v>
      </c>
      <c r="B1912" s="41">
        <v>36302</v>
      </c>
      <c r="C1912" s="42" t="s">
        <v>986</v>
      </c>
      <c r="D1912" s="42" t="s">
        <v>2109</v>
      </c>
      <c r="E1912" s="40" t="s">
        <v>2077</v>
      </c>
      <c r="F1912" s="43">
        <v>2.842</v>
      </c>
      <c r="G1912" s="40">
        <v>5</v>
      </c>
    </row>
    <row r="1913" spans="1:7" ht="11.25">
      <c r="A1913" s="40">
        <v>2459</v>
      </c>
      <c r="B1913" s="41">
        <v>36309</v>
      </c>
      <c r="C1913" s="42" t="s">
        <v>987</v>
      </c>
      <c r="D1913" s="42" t="s">
        <v>2074</v>
      </c>
      <c r="E1913" s="40" t="s">
        <v>2032</v>
      </c>
      <c r="F1913" s="43">
        <v>7.453</v>
      </c>
      <c r="G1913" s="40">
        <v>4</v>
      </c>
    </row>
    <row r="1914" spans="1:7" ht="11.25">
      <c r="A1914" s="40">
        <v>1014</v>
      </c>
      <c r="B1914" s="41">
        <v>36310</v>
      </c>
      <c r="C1914" s="42" t="s">
        <v>988</v>
      </c>
      <c r="D1914" s="42" t="s">
        <v>2271</v>
      </c>
      <c r="E1914" s="40" t="s">
        <v>2125</v>
      </c>
      <c r="F1914" s="43">
        <v>3.95</v>
      </c>
      <c r="G1914" s="40">
        <v>5</v>
      </c>
    </row>
    <row r="1915" spans="1:7" ht="11.25">
      <c r="A1915" s="40">
        <v>1502</v>
      </c>
      <c r="B1915" s="41">
        <v>36311</v>
      </c>
      <c r="C1915" s="42" t="s">
        <v>1987</v>
      </c>
      <c r="D1915" s="42" t="s">
        <v>348</v>
      </c>
      <c r="E1915" s="40" t="s">
        <v>2032</v>
      </c>
      <c r="F1915" s="43">
        <v>4.986</v>
      </c>
      <c r="G1915" s="40">
        <v>6</v>
      </c>
    </row>
    <row r="1916" spans="1:7" ht="11.25">
      <c r="A1916" s="40">
        <v>2880</v>
      </c>
      <c r="B1916" s="41">
        <v>36313</v>
      </c>
      <c r="C1916" s="42" t="s">
        <v>989</v>
      </c>
      <c r="D1916" s="42" t="s">
        <v>3693</v>
      </c>
      <c r="E1916" s="40" t="s">
        <v>2032</v>
      </c>
      <c r="F1916" s="43">
        <v>9.075</v>
      </c>
      <c r="G1916" s="40">
        <v>6</v>
      </c>
    </row>
    <row r="1917" spans="1:7" ht="11.25">
      <c r="A1917" s="40">
        <v>3375</v>
      </c>
      <c r="B1917" s="41">
        <v>36322</v>
      </c>
      <c r="C1917" s="42" t="s">
        <v>990</v>
      </c>
      <c r="D1917" s="42" t="s">
        <v>348</v>
      </c>
      <c r="E1917" s="40" t="s">
        <v>2032</v>
      </c>
      <c r="F1917" s="43">
        <v>12.078</v>
      </c>
      <c r="G1917" s="40">
        <v>5</v>
      </c>
    </row>
    <row r="1918" spans="1:7" ht="11.25">
      <c r="A1918" s="40">
        <v>2079</v>
      </c>
      <c r="B1918" s="41">
        <v>36323</v>
      </c>
      <c r="C1918" s="42" t="s">
        <v>991</v>
      </c>
      <c r="D1918" s="42" t="s">
        <v>3690</v>
      </c>
      <c r="E1918" s="40" t="s">
        <v>2037</v>
      </c>
      <c r="F1918" s="43">
        <v>6.427</v>
      </c>
      <c r="G1918" s="40">
        <v>3</v>
      </c>
    </row>
    <row r="1919" spans="1:7" ht="11.25">
      <c r="A1919" s="40">
        <v>3665</v>
      </c>
      <c r="B1919" s="41">
        <v>36329</v>
      </c>
      <c r="C1919" s="42" t="s">
        <v>992</v>
      </c>
      <c r="D1919" s="42" t="s">
        <v>410</v>
      </c>
      <c r="E1919" s="40" t="s">
        <v>2029</v>
      </c>
      <c r="F1919" s="43">
        <v>16.834</v>
      </c>
      <c r="G1919" s="40">
        <v>1</v>
      </c>
    </row>
    <row r="1920" spans="1:7" ht="11.25">
      <c r="A1920" s="40">
        <v>1005</v>
      </c>
      <c r="B1920" s="41">
        <v>36331</v>
      </c>
      <c r="C1920" s="42" t="s">
        <v>993</v>
      </c>
      <c r="D1920" s="42" t="s">
        <v>394</v>
      </c>
      <c r="E1920" s="40" t="s">
        <v>2227</v>
      </c>
      <c r="F1920" s="43">
        <v>3.921</v>
      </c>
      <c r="G1920" s="40">
        <v>4</v>
      </c>
    </row>
    <row r="1921" spans="1:7" ht="11.25">
      <c r="A1921" s="40">
        <v>3488</v>
      </c>
      <c r="B1921" s="41">
        <v>36337</v>
      </c>
      <c r="C1921" s="42" t="s">
        <v>994</v>
      </c>
      <c r="D1921" s="42" t="s">
        <v>64</v>
      </c>
      <c r="E1921" s="40" t="s">
        <v>2032</v>
      </c>
      <c r="F1921" s="43">
        <v>13.412</v>
      </c>
      <c r="G1921" s="40">
        <v>7</v>
      </c>
    </row>
    <row r="1922" spans="1:7" ht="11.25">
      <c r="A1922" s="40">
        <v>2825</v>
      </c>
      <c r="B1922" s="41">
        <v>36343</v>
      </c>
      <c r="C1922" s="42" t="s">
        <v>995</v>
      </c>
      <c r="D1922" s="42" t="s">
        <v>2327</v>
      </c>
      <c r="E1922" s="40" t="s">
        <v>2037</v>
      </c>
      <c r="F1922" s="43">
        <v>8.844</v>
      </c>
      <c r="G1922" s="40">
        <v>5</v>
      </c>
    </row>
    <row r="1923" spans="1:7" ht="11.25">
      <c r="A1923" s="40">
        <v>888</v>
      </c>
      <c r="B1923" s="41">
        <v>36344</v>
      </c>
      <c r="C1923" s="42" t="s">
        <v>996</v>
      </c>
      <c r="D1923" s="42" t="s">
        <v>2327</v>
      </c>
      <c r="E1923" s="40" t="s">
        <v>2037</v>
      </c>
      <c r="F1923" s="43">
        <v>3.686</v>
      </c>
      <c r="G1923" s="40">
        <v>13</v>
      </c>
    </row>
    <row r="1924" spans="1:7" ht="11.25">
      <c r="A1924" s="40">
        <v>2695</v>
      </c>
      <c r="B1924" s="41">
        <v>36347</v>
      </c>
      <c r="C1924" s="42" t="s">
        <v>997</v>
      </c>
      <c r="D1924" s="42" t="s">
        <v>219</v>
      </c>
      <c r="E1924" s="40" t="s">
        <v>2037</v>
      </c>
      <c r="F1924" s="43">
        <v>8.318</v>
      </c>
      <c r="G1924" s="40">
        <v>3</v>
      </c>
    </row>
    <row r="1925" spans="1:7" ht="11.25">
      <c r="A1925" s="40">
        <v>1814</v>
      </c>
      <c r="B1925" s="41">
        <v>36348</v>
      </c>
      <c r="C1925" s="42" t="s">
        <v>998</v>
      </c>
      <c r="D1925" s="42" t="s">
        <v>219</v>
      </c>
      <c r="E1925" s="40" t="s">
        <v>2037</v>
      </c>
      <c r="F1925" s="43">
        <v>5.713</v>
      </c>
      <c r="G1925" s="40">
        <v>4</v>
      </c>
    </row>
    <row r="1926" spans="1:7" ht="11.25">
      <c r="A1926" s="40">
        <v>3455</v>
      </c>
      <c r="B1926" s="41">
        <v>36350</v>
      </c>
      <c r="C1926" s="42" t="s">
        <v>999</v>
      </c>
      <c r="D1926" s="42" t="s">
        <v>44</v>
      </c>
      <c r="E1926" s="40" t="s">
        <v>2125</v>
      </c>
      <c r="F1926" s="43">
        <v>12.884</v>
      </c>
      <c r="G1926" s="40">
        <v>7</v>
      </c>
    </row>
    <row r="1927" spans="1:7" ht="11.25">
      <c r="A1927" s="40">
        <v>3050</v>
      </c>
      <c r="B1927" s="41">
        <v>36353</v>
      </c>
      <c r="C1927" s="42" t="s">
        <v>1000</v>
      </c>
      <c r="D1927" s="42" t="s">
        <v>2052</v>
      </c>
      <c r="E1927" s="40" t="s">
        <v>2053</v>
      </c>
      <c r="F1927" s="43">
        <v>9.85</v>
      </c>
      <c r="G1927" s="40">
        <v>5</v>
      </c>
    </row>
    <row r="1928" spans="1:7" ht="11.25">
      <c r="A1928" s="40">
        <v>2057</v>
      </c>
      <c r="B1928" s="41">
        <v>36354</v>
      </c>
      <c r="C1928" s="42" t="s">
        <v>1001</v>
      </c>
      <c r="D1928" s="42" t="s">
        <v>2052</v>
      </c>
      <c r="E1928" s="40" t="s">
        <v>2053</v>
      </c>
      <c r="F1928" s="43">
        <v>6.369</v>
      </c>
      <c r="G1928" s="40">
        <v>10</v>
      </c>
    </row>
    <row r="1929" spans="1:7" ht="11.25">
      <c r="A1929" s="40">
        <v>3396</v>
      </c>
      <c r="B1929" s="41">
        <v>36355</v>
      </c>
      <c r="C1929" s="42" t="s">
        <v>1002</v>
      </c>
      <c r="D1929" s="42" t="s">
        <v>2493</v>
      </c>
      <c r="E1929" s="40" t="s">
        <v>2053</v>
      </c>
      <c r="F1929" s="43">
        <v>12.277</v>
      </c>
      <c r="G1929" s="40">
        <v>6</v>
      </c>
    </row>
    <row r="1930" spans="1:7" ht="11.25">
      <c r="A1930" s="40">
        <v>1765</v>
      </c>
      <c r="B1930" s="41">
        <v>36356</v>
      </c>
      <c r="C1930" s="42" t="s">
        <v>1003</v>
      </c>
      <c r="D1930" s="42" t="s">
        <v>2052</v>
      </c>
      <c r="E1930" s="40" t="s">
        <v>2053</v>
      </c>
      <c r="F1930" s="43">
        <v>5.609</v>
      </c>
      <c r="G1930" s="40">
        <v>8</v>
      </c>
    </row>
    <row r="1931" spans="1:7" ht="11.25">
      <c r="A1931" s="40">
        <v>2954</v>
      </c>
      <c r="B1931" s="41">
        <v>36357</v>
      </c>
      <c r="C1931" s="42" t="s">
        <v>1004</v>
      </c>
      <c r="D1931" s="42" t="s">
        <v>2052</v>
      </c>
      <c r="E1931" s="40" t="s">
        <v>2053</v>
      </c>
      <c r="F1931" s="43">
        <v>9.411</v>
      </c>
      <c r="G1931" s="40">
        <v>8</v>
      </c>
    </row>
    <row r="1932" spans="1:7" ht="11.25">
      <c r="A1932" s="40">
        <v>762</v>
      </c>
      <c r="B1932" s="41">
        <v>36365</v>
      </c>
      <c r="C1932" s="42" t="s">
        <v>1005</v>
      </c>
      <c r="D1932" s="42" t="s">
        <v>2305</v>
      </c>
      <c r="E1932" s="40" t="s">
        <v>2032</v>
      </c>
      <c r="F1932" s="43">
        <v>3.401</v>
      </c>
      <c r="G1932" s="40">
        <v>6</v>
      </c>
    </row>
    <row r="1933" spans="1:7" ht="11.25">
      <c r="A1933" s="40">
        <v>657</v>
      </c>
      <c r="B1933" s="41">
        <v>36366</v>
      </c>
      <c r="C1933" s="42" t="s">
        <v>1006</v>
      </c>
      <c r="D1933" s="42" t="s">
        <v>2031</v>
      </c>
      <c r="E1933" s="40" t="s">
        <v>2032</v>
      </c>
      <c r="F1933" s="43">
        <v>3.211</v>
      </c>
      <c r="G1933" s="40">
        <v>9</v>
      </c>
    </row>
    <row r="1934" spans="1:7" ht="11.25">
      <c r="A1934" s="40">
        <v>2322</v>
      </c>
      <c r="B1934" s="41">
        <v>36368</v>
      </c>
      <c r="C1934" s="42" t="s">
        <v>1007</v>
      </c>
      <c r="D1934" s="42" t="s">
        <v>2093</v>
      </c>
      <c r="E1934" s="40" t="s">
        <v>2032</v>
      </c>
      <c r="F1934" s="43">
        <v>7.067</v>
      </c>
      <c r="G1934" s="40">
        <v>5</v>
      </c>
    </row>
    <row r="1935" spans="1:7" ht="11.25">
      <c r="A1935" s="40">
        <v>2572</v>
      </c>
      <c r="B1935" s="41">
        <v>36369</v>
      </c>
      <c r="C1935" s="42" t="s">
        <v>1008</v>
      </c>
      <c r="D1935" s="42" t="s">
        <v>2519</v>
      </c>
      <c r="E1935" s="40" t="s">
        <v>2125</v>
      </c>
      <c r="F1935" s="43">
        <v>7.826</v>
      </c>
      <c r="G1935" s="40">
        <v>6</v>
      </c>
    </row>
    <row r="1936" spans="1:7" ht="11.25">
      <c r="A1936" s="40">
        <v>2865</v>
      </c>
      <c r="B1936" s="41">
        <v>36379</v>
      </c>
      <c r="C1936" s="42" t="s">
        <v>1009</v>
      </c>
      <c r="D1936" s="42" t="s">
        <v>2213</v>
      </c>
      <c r="E1936" s="40" t="s">
        <v>2032</v>
      </c>
      <c r="F1936" s="43">
        <v>9.007</v>
      </c>
      <c r="G1936" s="40">
        <v>5</v>
      </c>
    </row>
    <row r="1937" spans="1:7" ht="11.25">
      <c r="A1937" s="40">
        <v>2885</v>
      </c>
      <c r="B1937" s="41">
        <v>36389</v>
      </c>
      <c r="C1937" s="42" t="s">
        <v>1010</v>
      </c>
      <c r="D1937" s="42" t="s">
        <v>2052</v>
      </c>
      <c r="E1937" s="40" t="s">
        <v>2053</v>
      </c>
      <c r="F1937" s="43">
        <v>9.08</v>
      </c>
      <c r="G1937" s="40">
        <v>4</v>
      </c>
    </row>
    <row r="1938" spans="1:7" ht="11.25">
      <c r="A1938" s="40">
        <v>516</v>
      </c>
      <c r="B1938" s="41">
        <v>36390</v>
      </c>
      <c r="C1938" s="42" t="s">
        <v>1011</v>
      </c>
      <c r="D1938" s="42" t="s">
        <v>2318</v>
      </c>
      <c r="E1938" s="40" t="s">
        <v>2053</v>
      </c>
      <c r="F1938" s="43">
        <v>2.919</v>
      </c>
      <c r="G1938" s="40">
        <v>11</v>
      </c>
    </row>
    <row r="1939" spans="1:7" ht="11.25">
      <c r="A1939" s="40">
        <v>1118</v>
      </c>
      <c r="B1939" s="41">
        <v>36393</v>
      </c>
      <c r="C1939" s="42" t="s">
        <v>1012</v>
      </c>
      <c r="D1939" s="42" t="s">
        <v>2297</v>
      </c>
      <c r="E1939" s="40" t="s">
        <v>2032</v>
      </c>
      <c r="F1939" s="43">
        <v>4.153</v>
      </c>
      <c r="G1939" s="40">
        <v>7</v>
      </c>
    </row>
    <row r="1940" spans="1:7" ht="11.25">
      <c r="A1940" s="40">
        <v>803</v>
      </c>
      <c r="B1940" s="41">
        <v>36394</v>
      </c>
      <c r="C1940" s="42" t="s">
        <v>1013</v>
      </c>
      <c r="D1940" s="42" t="s">
        <v>2297</v>
      </c>
      <c r="E1940" s="40" t="s">
        <v>2032</v>
      </c>
      <c r="F1940" s="43">
        <v>3.496</v>
      </c>
      <c r="G1940" s="40">
        <v>8</v>
      </c>
    </row>
    <row r="1941" spans="1:7" ht="11.25">
      <c r="A1941" s="40">
        <v>284</v>
      </c>
      <c r="B1941" s="41">
        <v>36395</v>
      </c>
      <c r="C1941" s="42" t="s">
        <v>1014</v>
      </c>
      <c r="D1941" s="42" t="s">
        <v>2070</v>
      </c>
      <c r="E1941" s="40" t="s">
        <v>2032</v>
      </c>
      <c r="F1941" s="43">
        <v>2.381</v>
      </c>
      <c r="G1941" s="40">
        <v>10</v>
      </c>
    </row>
    <row r="1942" spans="1:7" ht="11.25">
      <c r="A1942" s="40">
        <v>1769</v>
      </c>
      <c r="B1942" s="41">
        <v>36398</v>
      </c>
      <c r="C1942" s="42" t="s">
        <v>1015</v>
      </c>
      <c r="D1942" s="42" t="s">
        <v>2147</v>
      </c>
      <c r="E1942" s="40" t="s">
        <v>2032</v>
      </c>
      <c r="F1942" s="43">
        <v>5.618</v>
      </c>
      <c r="G1942" s="40">
        <v>7</v>
      </c>
    </row>
    <row r="1943" spans="1:7" ht="11.25">
      <c r="A1943" s="40">
        <v>1735</v>
      </c>
      <c r="B1943" s="41">
        <v>36404</v>
      </c>
      <c r="C1943" s="42" t="s">
        <v>1016</v>
      </c>
      <c r="D1943" s="42" t="s">
        <v>2336</v>
      </c>
      <c r="E1943" s="40" t="s">
        <v>2032</v>
      </c>
      <c r="F1943" s="43">
        <v>5.533</v>
      </c>
      <c r="G1943" s="40">
        <v>5</v>
      </c>
    </row>
    <row r="1944" spans="1:7" ht="11.25">
      <c r="A1944" s="40">
        <v>2535</v>
      </c>
      <c r="B1944" s="41">
        <v>36406</v>
      </c>
      <c r="C1944" s="42" t="s">
        <v>1017</v>
      </c>
      <c r="D1944" s="42" t="s">
        <v>2318</v>
      </c>
      <c r="E1944" s="40" t="s">
        <v>2053</v>
      </c>
      <c r="F1944" s="43">
        <v>7.686</v>
      </c>
      <c r="G1944" s="40">
        <v>8</v>
      </c>
    </row>
    <row r="1945" spans="1:7" ht="11.25">
      <c r="A1945" s="40">
        <v>1096</v>
      </c>
      <c r="B1945" s="41">
        <v>36407</v>
      </c>
      <c r="C1945" s="42" t="s">
        <v>1018</v>
      </c>
      <c r="D1945" s="42" t="s">
        <v>2318</v>
      </c>
      <c r="E1945" s="40" t="s">
        <v>2053</v>
      </c>
      <c r="F1945" s="43">
        <v>4.115</v>
      </c>
      <c r="G1945" s="40">
        <v>8</v>
      </c>
    </row>
    <row r="1946" spans="1:7" ht="11.25">
      <c r="A1946" s="40">
        <v>1426</v>
      </c>
      <c r="B1946" s="41">
        <v>36414</v>
      </c>
      <c r="C1946" s="42" t="s">
        <v>1019</v>
      </c>
      <c r="D1946" s="42" t="s">
        <v>2271</v>
      </c>
      <c r="E1946" s="40" t="s">
        <v>2125</v>
      </c>
      <c r="F1946" s="43">
        <v>4.82</v>
      </c>
      <c r="G1946" s="40">
        <v>9</v>
      </c>
    </row>
    <row r="1947" spans="1:7" ht="11.25">
      <c r="A1947" s="40">
        <v>2390</v>
      </c>
      <c r="B1947" s="41">
        <v>36416</v>
      </c>
      <c r="C1947" s="42" t="s">
        <v>1020</v>
      </c>
      <c r="D1947" s="42" t="s">
        <v>2109</v>
      </c>
      <c r="E1947" s="40" t="s">
        <v>2077</v>
      </c>
      <c r="F1947" s="43">
        <v>7.236</v>
      </c>
      <c r="G1947" s="40">
        <v>3</v>
      </c>
    </row>
    <row r="1948" spans="1:7" ht="11.25">
      <c r="A1948" s="40">
        <v>2842</v>
      </c>
      <c r="B1948" s="41">
        <v>36420</v>
      </c>
      <c r="C1948" s="42" t="s">
        <v>1021</v>
      </c>
      <c r="D1948" s="42" t="s">
        <v>2549</v>
      </c>
      <c r="E1948" s="40" t="s">
        <v>2032</v>
      </c>
      <c r="F1948" s="43">
        <v>8.907</v>
      </c>
      <c r="G1948" s="40">
        <v>5</v>
      </c>
    </row>
    <row r="1949" spans="1:7" ht="11.25">
      <c r="A1949" s="40">
        <v>2686</v>
      </c>
      <c r="B1949" s="41">
        <v>36421</v>
      </c>
      <c r="C1949" s="42" t="s">
        <v>1022</v>
      </c>
      <c r="D1949" s="42" t="s">
        <v>2549</v>
      </c>
      <c r="E1949" s="40" t="s">
        <v>2032</v>
      </c>
      <c r="F1949" s="43">
        <v>8.294</v>
      </c>
      <c r="G1949" s="40">
        <v>7</v>
      </c>
    </row>
    <row r="1950" spans="1:7" ht="11.25">
      <c r="A1950" s="40">
        <v>976</v>
      </c>
      <c r="B1950" s="41">
        <v>36423</v>
      </c>
      <c r="C1950" s="42" t="s">
        <v>1023</v>
      </c>
      <c r="D1950" s="42" t="s">
        <v>452</v>
      </c>
      <c r="E1950" s="40" t="s">
        <v>2037</v>
      </c>
      <c r="F1950" s="43">
        <v>3.854</v>
      </c>
      <c r="G1950" s="40">
        <v>8</v>
      </c>
    </row>
    <row r="1951" spans="1:7" ht="11.25">
      <c r="A1951" s="40">
        <v>3679</v>
      </c>
      <c r="B1951" s="41">
        <v>36429</v>
      </c>
      <c r="C1951" s="42" t="s">
        <v>1024</v>
      </c>
      <c r="D1951" s="42" t="s">
        <v>3716</v>
      </c>
      <c r="E1951" s="40" t="s">
        <v>2032</v>
      </c>
      <c r="F1951" s="43">
        <v>17.479</v>
      </c>
      <c r="G1951" s="40">
        <v>6</v>
      </c>
    </row>
    <row r="1952" spans="1:7" ht="11.25">
      <c r="A1952" s="40">
        <v>2740</v>
      </c>
      <c r="B1952" s="41">
        <v>36437</v>
      </c>
      <c r="C1952" s="42" t="s">
        <v>1025</v>
      </c>
      <c r="D1952" s="42" t="s">
        <v>282</v>
      </c>
      <c r="E1952" s="40" t="s">
        <v>2053</v>
      </c>
      <c r="F1952" s="43">
        <v>8.485</v>
      </c>
      <c r="G1952" s="40">
        <v>3</v>
      </c>
    </row>
    <row r="1953" spans="1:7" ht="11.25">
      <c r="A1953" s="40">
        <v>319</v>
      </c>
      <c r="B1953" s="41">
        <v>36447</v>
      </c>
      <c r="C1953" s="42" t="s">
        <v>1026</v>
      </c>
      <c r="D1953" s="42" t="s">
        <v>2211</v>
      </c>
      <c r="E1953" s="40" t="s">
        <v>2032</v>
      </c>
      <c r="F1953" s="43">
        <v>2.498</v>
      </c>
      <c r="G1953" s="40">
        <v>7</v>
      </c>
    </row>
    <row r="1954" spans="1:7" ht="11.25">
      <c r="A1954" s="40">
        <v>2614</v>
      </c>
      <c r="B1954" s="41">
        <v>36452</v>
      </c>
      <c r="C1954" s="42" t="s">
        <v>1027</v>
      </c>
      <c r="D1954" s="42" t="s">
        <v>44</v>
      </c>
      <c r="E1954" s="40" t="s">
        <v>2125</v>
      </c>
      <c r="F1954" s="43">
        <v>7.979</v>
      </c>
      <c r="G1954" s="40">
        <v>2</v>
      </c>
    </row>
    <row r="1955" spans="1:7" ht="11.25">
      <c r="A1955" s="40">
        <v>1327</v>
      </c>
      <c r="B1955" s="41">
        <v>36453</v>
      </c>
      <c r="C1955" s="42" t="s">
        <v>1028</v>
      </c>
      <c r="D1955" s="42" t="s">
        <v>44</v>
      </c>
      <c r="E1955" s="40" t="s">
        <v>2125</v>
      </c>
      <c r="F1955" s="43">
        <v>4.583</v>
      </c>
      <c r="G1955" s="40">
        <v>6</v>
      </c>
    </row>
    <row r="1956" spans="1:7" ht="11.25">
      <c r="A1956" s="40">
        <v>3213</v>
      </c>
      <c r="B1956" s="41">
        <v>36454</v>
      </c>
      <c r="C1956" s="42" t="s">
        <v>1029</v>
      </c>
      <c r="D1956" s="42" t="s">
        <v>44</v>
      </c>
      <c r="E1956" s="40" t="s">
        <v>2125</v>
      </c>
      <c r="F1956" s="43">
        <v>10.823</v>
      </c>
      <c r="G1956" s="40">
        <v>1</v>
      </c>
    </row>
    <row r="1957" spans="1:7" ht="11.25">
      <c r="A1957" s="40">
        <v>3168</v>
      </c>
      <c r="B1957" s="41">
        <v>36458</v>
      </c>
      <c r="C1957" s="42" t="s">
        <v>1030</v>
      </c>
      <c r="D1957" s="42" t="s">
        <v>2316</v>
      </c>
      <c r="E1957" s="40" t="s">
        <v>2125</v>
      </c>
      <c r="F1957" s="43">
        <v>10.504</v>
      </c>
      <c r="G1957" s="40">
        <v>7</v>
      </c>
    </row>
    <row r="1958" spans="1:7" ht="11.25">
      <c r="A1958" s="40">
        <v>1949</v>
      </c>
      <c r="B1958" s="41">
        <v>36460</v>
      </c>
      <c r="C1958" s="42" t="s">
        <v>1031</v>
      </c>
      <c r="D1958" s="42" t="s">
        <v>2115</v>
      </c>
      <c r="E1958" s="40" t="s">
        <v>2097</v>
      </c>
      <c r="F1958" s="43">
        <v>6.067</v>
      </c>
      <c r="G1958" s="40">
        <v>6</v>
      </c>
    </row>
    <row r="1959" spans="1:7" ht="11.25">
      <c r="A1959" s="40">
        <v>1779</v>
      </c>
      <c r="B1959" s="41">
        <v>36461</v>
      </c>
      <c r="C1959" s="42" t="s">
        <v>1032</v>
      </c>
      <c r="D1959" s="42" t="s">
        <v>2297</v>
      </c>
      <c r="E1959" s="40" t="s">
        <v>2032</v>
      </c>
      <c r="F1959" s="43">
        <v>5.643</v>
      </c>
      <c r="G1959" s="40">
        <v>10</v>
      </c>
    </row>
    <row r="1960" spans="1:7" ht="11.25">
      <c r="A1960" s="40">
        <v>3302</v>
      </c>
      <c r="B1960" s="41">
        <v>36463</v>
      </c>
      <c r="C1960" s="42" t="s">
        <v>1033</v>
      </c>
      <c r="D1960" s="42" t="s">
        <v>198</v>
      </c>
      <c r="E1960" s="40" t="s">
        <v>2032</v>
      </c>
      <c r="F1960" s="43">
        <v>11.372</v>
      </c>
      <c r="G1960" s="40">
        <v>8</v>
      </c>
    </row>
    <row r="1961" spans="1:7" ht="11.25">
      <c r="A1961" s="40">
        <v>1098</v>
      </c>
      <c r="B1961" s="41">
        <v>36464</v>
      </c>
      <c r="C1961" s="42" t="s">
        <v>1034</v>
      </c>
      <c r="D1961" s="42" t="s">
        <v>552</v>
      </c>
      <c r="E1961" s="40" t="s">
        <v>2068</v>
      </c>
      <c r="F1961" s="43">
        <v>4.116</v>
      </c>
      <c r="G1961" s="40">
        <v>5</v>
      </c>
    </row>
    <row r="1962" spans="1:7" ht="11.25">
      <c r="A1962" s="40">
        <v>316</v>
      </c>
      <c r="B1962" s="41">
        <v>36468</v>
      </c>
      <c r="C1962" s="42" t="s">
        <v>1035</v>
      </c>
      <c r="D1962" s="42" t="s">
        <v>394</v>
      </c>
      <c r="E1962" s="40" t="s">
        <v>2227</v>
      </c>
      <c r="F1962" s="43">
        <v>2.491</v>
      </c>
      <c r="G1962" s="40">
        <v>6</v>
      </c>
    </row>
    <row r="1963" spans="1:7" ht="11.25">
      <c r="A1963" s="40">
        <v>180</v>
      </c>
      <c r="B1963" s="41">
        <v>36469</v>
      </c>
      <c r="C1963" s="42" t="s">
        <v>1036</v>
      </c>
      <c r="D1963" s="42" t="s">
        <v>394</v>
      </c>
      <c r="E1963" s="40" t="s">
        <v>2227</v>
      </c>
      <c r="F1963" s="43">
        <v>2.051</v>
      </c>
      <c r="G1963" s="40">
        <v>8</v>
      </c>
    </row>
    <row r="1964" spans="1:7" ht="11.25">
      <c r="A1964" s="40">
        <v>2737</v>
      </c>
      <c r="B1964" s="41">
        <v>36473</v>
      </c>
      <c r="C1964" s="42" t="s">
        <v>1037</v>
      </c>
      <c r="D1964" s="42" t="s">
        <v>2514</v>
      </c>
      <c r="E1964" s="40" t="s">
        <v>2032</v>
      </c>
      <c r="F1964" s="43">
        <v>8.468</v>
      </c>
      <c r="G1964" s="40">
        <v>10</v>
      </c>
    </row>
    <row r="1965" spans="1:7" ht="11.25">
      <c r="A1965" s="40">
        <v>2689</v>
      </c>
      <c r="B1965" s="41">
        <v>36474</v>
      </c>
      <c r="C1965" s="42" t="s">
        <v>1038</v>
      </c>
      <c r="D1965" s="42" t="s">
        <v>2514</v>
      </c>
      <c r="E1965" s="40" t="s">
        <v>2032</v>
      </c>
      <c r="F1965" s="43">
        <v>8.304</v>
      </c>
      <c r="G1965" s="40">
        <v>8</v>
      </c>
    </row>
    <row r="1966" spans="1:7" ht="11.25">
      <c r="A1966" s="40">
        <v>1604</v>
      </c>
      <c r="B1966" s="41">
        <v>36478</v>
      </c>
      <c r="C1966" s="42" t="s">
        <v>1039</v>
      </c>
      <c r="D1966" s="42" t="s">
        <v>2514</v>
      </c>
      <c r="E1966" s="40" t="s">
        <v>2032</v>
      </c>
      <c r="F1966" s="43">
        <v>5.246</v>
      </c>
      <c r="G1966" s="40">
        <v>9</v>
      </c>
    </row>
    <row r="1967" spans="1:7" ht="11.25">
      <c r="A1967" s="40">
        <v>2081</v>
      </c>
      <c r="B1967" s="41">
        <v>36479</v>
      </c>
      <c r="C1967" s="42" t="s">
        <v>1040</v>
      </c>
      <c r="D1967" s="42" t="s">
        <v>2514</v>
      </c>
      <c r="E1967" s="40" t="s">
        <v>2032</v>
      </c>
      <c r="F1967" s="43">
        <v>6.432</v>
      </c>
      <c r="G1967" s="40">
        <v>9</v>
      </c>
    </row>
    <row r="1968" spans="1:7" ht="11.25">
      <c r="A1968" s="40">
        <v>2694</v>
      </c>
      <c r="B1968" s="41">
        <v>36482</v>
      </c>
      <c r="C1968" s="42" t="s">
        <v>1041</v>
      </c>
      <c r="D1968" s="42" t="s">
        <v>2163</v>
      </c>
      <c r="E1968" s="40" t="s">
        <v>2032</v>
      </c>
      <c r="F1968" s="43">
        <v>8.317</v>
      </c>
      <c r="G1968" s="40">
        <v>1</v>
      </c>
    </row>
    <row r="1969" spans="1:7" ht="11.25">
      <c r="A1969" s="40">
        <v>898</v>
      </c>
      <c r="B1969" s="41">
        <v>36483</v>
      </c>
      <c r="C1969" s="42" t="s">
        <v>1042</v>
      </c>
      <c r="D1969" s="42" t="s">
        <v>2203</v>
      </c>
      <c r="E1969" s="40" t="s">
        <v>2037</v>
      </c>
      <c r="F1969" s="43">
        <v>3.711</v>
      </c>
      <c r="G1969" s="40">
        <v>7</v>
      </c>
    </row>
    <row r="1970" spans="1:7" ht="11.25">
      <c r="A1970" s="40">
        <v>1989</v>
      </c>
      <c r="B1970" s="41">
        <v>36485</v>
      </c>
      <c r="C1970" s="42" t="s">
        <v>1043</v>
      </c>
      <c r="D1970" s="42" t="s">
        <v>2536</v>
      </c>
      <c r="E1970" s="40" t="s">
        <v>2053</v>
      </c>
      <c r="F1970" s="43">
        <v>6.165</v>
      </c>
      <c r="G1970" s="40">
        <v>5</v>
      </c>
    </row>
    <row r="1971" spans="1:7" ht="11.25">
      <c r="A1971" s="40">
        <v>1594</v>
      </c>
      <c r="B1971" s="41">
        <v>36491</v>
      </c>
      <c r="C1971" s="42" t="s">
        <v>1044</v>
      </c>
      <c r="D1971" s="42" t="s">
        <v>2514</v>
      </c>
      <c r="E1971" s="40" t="s">
        <v>2032</v>
      </c>
      <c r="F1971" s="43">
        <v>5.23</v>
      </c>
      <c r="G1971" s="40">
        <v>9</v>
      </c>
    </row>
    <row r="1972" spans="1:7" ht="11.25">
      <c r="A1972" s="40">
        <v>2137</v>
      </c>
      <c r="B1972" s="41">
        <v>36492</v>
      </c>
      <c r="C1972" s="42" t="s">
        <v>1045</v>
      </c>
      <c r="D1972" s="42" t="s">
        <v>2514</v>
      </c>
      <c r="E1972" s="40" t="s">
        <v>2032</v>
      </c>
      <c r="F1972" s="43">
        <v>6.568</v>
      </c>
      <c r="G1972" s="40">
        <v>9</v>
      </c>
    </row>
    <row r="1973" spans="1:7" ht="11.25">
      <c r="A1973" s="40">
        <v>2321</v>
      </c>
      <c r="B1973" s="41">
        <v>36493</v>
      </c>
      <c r="C1973" s="42" t="s">
        <v>1046</v>
      </c>
      <c r="D1973" s="42" t="s">
        <v>2339</v>
      </c>
      <c r="E1973" s="40" t="s">
        <v>2077</v>
      </c>
      <c r="F1973" s="43">
        <v>7.066</v>
      </c>
      <c r="G1973" s="40">
        <v>2</v>
      </c>
    </row>
    <row r="1974" spans="1:7" ht="11.25">
      <c r="A1974" s="40">
        <v>230</v>
      </c>
      <c r="B1974" s="41">
        <v>36494</v>
      </c>
      <c r="C1974" s="42" t="s">
        <v>1047</v>
      </c>
      <c r="D1974" s="42" t="s">
        <v>4067</v>
      </c>
      <c r="E1974" s="40" t="s">
        <v>2077</v>
      </c>
      <c r="F1974" s="43">
        <v>2.248</v>
      </c>
      <c r="G1974" s="40">
        <v>3</v>
      </c>
    </row>
    <row r="1975" spans="1:7" ht="11.25">
      <c r="A1975" s="40">
        <v>2257</v>
      </c>
      <c r="B1975" s="41">
        <v>36496</v>
      </c>
      <c r="C1975" s="42" t="s">
        <v>1048</v>
      </c>
      <c r="D1975" s="42" t="s">
        <v>85</v>
      </c>
      <c r="E1975" s="40" t="s">
        <v>2032</v>
      </c>
      <c r="F1975" s="43">
        <v>6.893</v>
      </c>
      <c r="G1975" s="40">
        <v>7</v>
      </c>
    </row>
    <row r="1976" spans="1:7" ht="11.25">
      <c r="A1976" s="40">
        <v>3483</v>
      </c>
      <c r="B1976" s="41">
        <v>36514</v>
      </c>
      <c r="C1976" s="42" t="s">
        <v>1049</v>
      </c>
      <c r="D1976" s="42" t="s">
        <v>564</v>
      </c>
      <c r="E1976" s="40" t="s">
        <v>2032</v>
      </c>
      <c r="F1976" s="43">
        <v>13.333</v>
      </c>
      <c r="G1976" s="40">
        <v>1</v>
      </c>
    </row>
    <row r="1977" spans="1:7" ht="11.25">
      <c r="A1977" s="40">
        <v>1505</v>
      </c>
      <c r="B1977" s="41">
        <v>36516</v>
      </c>
      <c r="C1977" s="42" t="s">
        <v>1050</v>
      </c>
      <c r="D1977" s="42" t="s">
        <v>3676</v>
      </c>
      <c r="E1977" s="40" t="s">
        <v>2032</v>
      </c>
      <c r="F1977" s="43">
        <v>4.994</v>
      </c>
      <c r="G1977" s="40">
        <v>9</v>
      </c>
    </row>
    <row r="1978" spans="1:7" ht="11.25">
      <c r="A1978" s="40">
        <v>379</v>
      </c>
      <c r="B1978" s="41">
        <v>36519</v>
      </c>
      <c r="C1978" s="42" t="s">
        <v>1051</v>
      </c>
      <c r="D1978" s="42" t="s">
        <v>2554</v>
      </c>
      <c r="E1978" s="40" t="s">
        <v>2053</v>
      </c>
      <c r="F1978" s="43">
        <v>2.604</v>
      </c>
      <c r="G1978" s="40">
        <v>14</v>
      </c>
    </row>
    <row r="1979" spans="1:7" ht="11.25">
      <c r="A1979" s="40">
        <v>1167</v>
      </c>
      <c r="B1979" s="41">
        <v>36520</v>
      </c>
      <c r="C1979" s="42" t="s">
        <v>1052</v>
      </c>
      <c r="D1979" s="42" t="s">
        <v>2271</v>
      </c>
      <c r="E1979" s="40" t="s">
        <v>2125</v>
      </c>
      <c r="F1979" s="43">
        <v>4.25</v>
      </c>
      <c r="G1979" s="40">
        <v>9</v>
      </c>
    </row>
    <row r="1980" spans="1:7" ht="11.25">
      <c r="A1980" s="40">
        <v>513</v>
      </c>
      <c r="B1980" s="41">
        <v>36522</v>
      </c>
      <c r="C1980" s="42" t="s">
        <v>1053</v>
      </c>
      <c r="D1980" s="42" t="s">
        <v>2512</v>
      </c>
      <c r="E1980" s="40" t="s">
        <v>2068</v>
      </c>
      <c r="F1980" s="43">
        <v>2.908</v>
      </c>
      <c r="G1980" s="40">
        <v>11</v>
      </c>
    </row>
    <row r="1981" spans="1:7" ht="11.25">
      <c r="A1981" s="40">
        <v>703</v>
      </c>
      <c r="B1981" s="41">
        <v>36524</v>
      </c>
      <c r="C1981" s="42" t="s">
        <v>1054</v>
      </c>
      <c r="D1981" s="42" t="s">
        <v>2247</v>
      </c>
      <c r="E1981" s="40" t="s">
        <v>2068</v>
      </c>
      <c r="F1981" s="43">
        <v>3.308</v>
      </c>
      <c r="G1981" s="40">
        <v>9</v>
      </c>
    </row>
    <row r="1982" spans="1:7" ht="11.25">
      <c r="A1982" s="40">
        <v>3767</v>
      </c>
      <c r="B1982" s="41">
        <v>36528</v>
      </c>
      <c r="C1982" s="42" t="s">
        <v>1055</v>
      </c>
      <c r="D1982" s="42" t="s">
        <v>2271</v>
      </c>
      <c r="E1982" s="40" t="s">
        <v>2125</v>
      </c>
      <c r="F1982" s="43">
        <v>24.082</v>
      </c>
      <c r="G1982" s="40">
        <v>1</v>
      </c>
    </row>
    <row r="1983" spans="1:7" ht="11.25">
      <c r="A1983" s="40">
        <v>2031</v>
      </c>
      <c r="B1983" s="41">
        <v>36531</v>
      </c>
      <c r="C1983" s="42" t="s">
        <v>1056</v>
      </c>
      <c r="D1983" s="42" t="s">
        <v>2158</v>
      </c>
      <c r="E1983" s="40" t="s">
        <v>2032</v>
      </c>
      <c r="F1983" s="43">
        <v>6.303</v>
      </c>
      <c r="G1983" s="40">
        <v>5</v>
      </c>
    </row>
    <row r="1984" spans="1:7" ht="11.25">
      <c r="A1984" s="40">
        <v>525</v>
      </c>
      <c r="B1984" s="41">
        <v>36532</v>
      </c>
      <c r="C1984" s="42" t="s">
        <v>1057</v>
      </c>
      <c r="D1984" s="42" t="s">
        <v>22</v>
      </c>
      <c r="E1984" s="40" t="s">
        <v>2037</v>
      </c>
      <c r="F1984" s="43">
        <v>2.945</v>
      </c>
      <c r="G1984" s="40">
        <v>5</v>
      </c>
    </row>
    <row r="1985" spans="1:7" ht="11.25">
      <c r="A1985" s="40">
        <v>700</v>
      </c>
      <c r="B1985" s="41">
        <v>36534</v>
      </c>
      <c r="C1985" s="42" t="s">
        <v>1058</v>
      </c>
      <c r="D1985" s="42" t="s">
        <v>3820</v>
      </c>
      <c r="E1985" s="40" t="s">
        <v>2125</v>
      </c>
      <c r="F1985" s="43">
        <v>3.305</v>
      </c>
      <c r="G1985" s="40">
        <v>3</v>
      </c>
    </row>
    <row r="1986" spans="1:7" ht="11.25">
      <c r="A1986" s="40">
        <v>794</v>
      </c>
      <c r="B1986" s="41">
        <v>36538</v>
      </c>
      <c r="C1986" s="42" t="s">
        <v>2004</v>
      </c>
      <c r="D1986" s="42" t="s">
        <v>2323</v>
      </c>
      <c r="E1986" s="40" t="s">
        <v>2032</v>
      </c>
      <c r="F1986" s="43">
        <v>3.472</v>
      </c>
      <c r="G1986" s="40">
        <v>7</v>
      </c>
    </row>
    <row r="1987" spans="1:7" ht="11.25">
      <c r="A1987" s="40">
        <v>3444</v>
      </c>
      <c r="B1987" s="41">
        <v>36539</v>
      </c>
      <c r="C1987" s="42" t="s">
        <v>1059</v>
      </c>
      <c r="D1987" s="42" t="s">
        <v>2142</v>
      </c>
      <c r="E1987" s="40" t="s">
        <v>2077</v>
      </c>
      <c r="F1987" s="43">
        <v>12.693</v>
      </c>
      <c r="G1987" s="40">
        <v>1</v>
      </c>
    </row>
    <row r="1988" spans="1:7" ht="11.25">
      <c r="A1988" s="40">
        <v>349</v>
      </c>
      <c r="B1988" s="41">
        <v>36541</v>
      </c>
      <c r="C1988" s="42" t="s">
        <v>1060</v>
      </c>
      <c r="D1988" s="42" t="s">
        <v>51</v>
      </c>
      <c r="E1988" s="40" t="s">
        <v>2032</v>
      </c>
      <c r="F1988" s="43">
        <v>2.555</v>
      </c>
      <c r="G1988" s="40">
        <v>6</v>
      </c>
    </row>
    <row r="1989" spans="1:7" ht="11.25">
      <c r="A1989" s="40">
        <v>2861</v>
      </c>
      <c r="B1989" s="41">
        <v>36543</v>
      </c>
      <c r="C1989" s="42" t="s">
        <v>1061</v>
      </c>
      <c r="D1989" s="42" t="s">
        <v>51</v>
      </c>
      <c r="E1989" s="40" t="s">
        <v>2032</v>
      </c>
      <c r="F1989" s="43">
        <v>8.983</v>
      </c>
      <c r="G1989" s="40">
        <v>5</v>
      </c>
    </row>
    <row r="1990" spans="1:7" ht="11.25">
      <c r="A1990" s="40">
        <v>2923</v>
      </c>
      <c r="B1990" s="41">
        <v>36546</v>
      </c>
      <c r="C1990" s="42" t="s">
        <v>1062</v>
      </c>
      <c r="D1990" s="42" t="s">
        <v>2316</v>
      </c>
      <c r="E1990" s="40" t="s">
        <v>2125</v>
      </c>
      <c r="F1990" s="43">
        <v>9.269</v>
      </c>
      <c r="G1990" s="40">
        <v>1</v>
      </c>
    </row>
    <row r="1991" spans="1:7" ht="11.25">
      <c r="A1991" s="40">
        <v>1768</v>
      </c>
      <c r="B1991" s="41">
        <v>36549</v>
      </c>
      <c r="C1991" s="42" t="s">
        <v>1063</v>
      </c>
      <c r="D1991" s="42" t="s">
        <v>2160</v>
      </c>
      <c r="E1991" s="40" t="s">
        <v>2032</v>
      </c>
      <c r="F1991" s="43">
        <v>5.614</v>
      </c>
      <c r="G1991" s="40">
        <v>6</v>
      </c>
    </row>
    <row r="1992" spans="1:7" ht="11.25">
      <c r="A1992" s="40">
        <v>1254</v>
      </c>
      <c r="B1992" s="41">
        <v>36550</v>
      </c>
      <c r="C1992" s="42" t="s">
        <v>1064</v>
      </c>
      <c r="D1992" s="42" t="s">
        <v>2160</v>
      </c>
      <c r="E1992" s="40" t="s">
        <v>2032</v>
      </c>
      <c r="F1992" s="43">
        <v>4.461</v>
      </c>
      <c r="G1992" s="40">
        <v>7</v>
      </c>
    </row>
    <row r="1993" spans="1:7" ht="11.25">
      <c r="A1993" s="40">
        <v>3194</v>
      </c>
      <c r="B1993" s="41">
        <v>36551</v>
      </c>
      <c r="C1993" s="42" t="s">
        <v>1065</v>
      </c>
      <c r="D1993" s="42" t="s">
        <v>2549</v>
      </c>
      <c r="E1993" s="40" t="s">
        <v>2032</v>
      </c>
      <c r="F1993" s="43">
        <v>10.635</v>
      </c>
      <c r="G1993" s="40">
        <v>7</v>
      </c>
    </row>
    <row r="1994" spans="1:7" ht="11.25">
      <c r="A1994" s="40">
        <v>738</v>
      </c>
      <c r="B1994" s="41">
        <v>36560</v>
      </c>
      <c r="C1994" s="42" t="s">
        <v>1066</v>
      </c>
      <c r="D1994" s="42" t="s">
        <v>2084</v>
      </c>
      <c r="E1994" s="40" t="s">
        <v>2077</v>
      </c>
      <c r="F1994" s="43">
        <v>3.36</v>
      </c>
      <c r="G1994" s="40">
        <v>4</v>
      </c>
    </row>
    <row r="1995" spans="1:7" ht="11.25">
      <c r="A1995" s="40">
        <v>2512</v>
      </c>
      <c r="B1995" s="41">
        <v>36561</v>
      </c>
      <c r="C1995" s="42" t="s">
        <v>1067</v>
      </c>
      <c r="D1995" s="42" t="s">
        <v>2084</v>
      </c>
      <c r="E1995" s="40" t="s">
        <v>2077</v>
      </c>
      <c r="F1995" s="43">
        <v>7.624</v>
      </c>
      <c r="G1995" s="40">
        <v>6</v>
      </c>
    </row>
    <row r="1996" spans="1:7" ht="11.25">
      <c r="A1996" s="40">
        <v>3331</v>
      </c>
      <c r="B1996" s="41">
        <v>36563</v>
      </c>
      <c r="C1996" s="42" t="s">
        <v>1068</v>
      </c>
      <c r="D1996" s="42" t="s">
        <v>2084</v>
      </c>
      <c r="E1996" s="40" t="s">
        <v>2077</v>
      </c>
      <c r="F1996" s="43">
        <v>11.608</v>
      </c>
      <c r="G1996" s="40">
        <v>2</v>
      </c>
    </row>
    <row r="1997" spans="1:7" ht="11.25">
      <c r="A1997" s="40">
        <v>938</v>
      </c>
      <c r="B1997" s="41">
        <v>36564</v>
      </c>
      <c r="C1997" s="42" t="s">
        <v>1069</v>
      </c>
      <c r="D1997" s="42" t="s">
        <v>2084</v>
      </c>
      <c r="E1997" s="40" t="s">
        <v>2077</v>
      </c>
      <c r="F1997" s="43">
        <v>3.78</v>
      </c>
      <c r="G1997" s="40">
        <v>5</v>
      </c>
    </row>
    <row r="1998" spans="1:7" ht="11.25">
      <c r="A1998" s="40">
        <v>3303</v>
      </c>
      <c r="B1998" s="41">
        <v>36565</v>
      </c>
      <c r="C1998" s="42" t="s">
        <v>1070</v>
      </c>
      <c r="D1998" s="42" t="s">
        <v>2245</v>
      </c>
      <c r="E1998" s="40" t="s">
        <v>2077</v>
      </c>
      <c r="F1998" s="43">
        <v>11.394</v>
      </c>
      <c r="G1998" s="40">
        <v>1</v>
      </c>
    </row>
    <row r="1999" spans="1:7" ht="11.25">
      <c r="A1999" s="40">
        <v>3042</v>
      </c>
      <c r="B1999" s="41">
        <v>36566</v>
      </c>
      <c r="C1999" s="42" t="s">
        <v>1071</v>
      </c>
      <c r="D1999" s="42" t="s">
        <v>852</v>
      </c>
      <c r="E1999" s="40" t="s">
        <v>2507</v>
      </c>
      <c r="F1999" s="43">
        <v>9.789</v>
      </c>
      <c r="G1999" s="40">
        <v>4</v>
      </c>
    </row>
    <row r="2000" spans="1:7" ht="11.25">
      <c r="A2000" s="40">
        <v>1294</v>
      </c>
      <c r="B2000" s="41">
        <v>36569</v>
      </c>
      <c r="C2000" s="42" t="s">
        <v>1072</v>
      </c>
      <c r="D2000" s="42" t="s">
        <v>2028</v>
      </c>
      <c r="E2000" s="40" t="s">
        <v>2029</v>
      </c>
      <c r="F2000" s="43">
        <v>4.519</v>
      </c>
      <c r="G2000" s="40">
        <v>6</v>
      </c>
    </row>
    <row r="2001" spans="1:7" ht="11.25">
      <c r="A2001" s="40">
        <v>2902</v>
      </c>
      <c r="B2001" s="41">
        <v>36570</v>
      </c>
      <c r="C2001" s="42" t="s">
        <v>1073</v>
      </c>
      <c r="D2001" s="42" t="s">
        <v>2028</v>
      </c>
      <c r="E2001" s="40" t="s">
        <v>2029</v>
      </c>
      <c r="F2001" s="43">
        <v>9.169</v>
      </c>
      <c r="G2001" s="40">
        <v>7</v>
      </c>
    </row>
    <row r="2002" spans="1:7" ht="11.25">
      <c r="A2002" s="40">
        <v>1333</v>
      </c>
      <c r="B2002" s="41">
        <v>36571</v>
      </c>
      <c r="C2002" s="42" t="s">
        <v>1074</v>
      </c>
      <c r="D2002" s="42" t="s">
        <v>2028</v>
      </c>
      <c r="E2002" s="40" t="s">
        <v>2029</v>
      </c>
      <c r="F2002" s="43">
        <v>4.59</v>
      </c>
      <c r="G2002" s="40">
        <v>9</v>
      </c>
    </row>
    <row r="2003" spans="1:7" ht="11.25">
      <c r="A2003" s="40">
        <v>905</v>
      </c>
      <c r="B2003" s="41">
        <v>36572</v>
      </c>
      <c r="C2003" s="42" t="s">
        <v>1075</v>
      </c>
      <c r="D2003" s="42" t="s">
        <v>2526</v>
      </c>
      <c r="E2003" s="40" t="s">
        <v>2077</v>
      </c>
      <c r="F2003" s="43">
        <v>3.725</v>
      </c>
      <c r="G2003" s="40">
        <v>11</v>
      </c>
    </row>
    <row r="2004" spans="1:7" ht="11.25">
      <c r="A2004" s="40">
        <v>2568</v>
      </c>
      <c r="B2004" s="41">
        <v>36575</v>
      </c>
      <c r="C2004" s="42" t="s">
        <v>1076</v>
      </c>
      <c r="D2004" s="42" t="s">
        <v>2041</v>
      </c>
      <c r="E2004" s="40" t="s">
        <v>2029</v>
      </c>
      <c r="F2004" s="43">
        <v>7.816</v>
      </c>
      <c r="G2004" s="40">
        <v>1</v>
      </c>
    </row>
    <row r="2005" spans="1:7" ht="11.25">
      <c r="A2005" s="40">
        <v>2726</v>
      </c>
      <c r="B2005" s="41">
        <v>36580</v>
      </c>
      <c r="C2005" s="42" t="s">
        <v>1077</v>
      </c>
      <c r="D2005" s="42" t="s">
        <v>348</v>
      </c>
      <c r="E2005" s="40" t="s">
        <v>2032</v>
      </c>
      <c r="F2005" s="43">
        <v>8.432</v>
      </c>
      <c r="G2005" s="40">
        <v>6</v>
      </c>
    </row>
    <row r="2006" spans="1:7" ht="11.25">
      <c r="A2006" s="40">
        <v>3773</v>
      </c>
      <c r="B2006" s="41">
        <v>36584</v>
      </c>
      <c r="C2006" s="42" t="s">
        <v>1078</v>
      </c>
      <c r="D2006" s="42" t="s">
        <v>731</v>
      </c>
      <c r="E2006" s="40" t="s">
        <v>2053</v>
      </c>
      <c r="F2006" s="43">
        <v>24.699</v>
      </c>
      <c r="G2006" s="40">
        <v>2</v>
      </c>
    </row>
    <row r="2007" spans="1:7" ht="11.25">
      <c r="A2007" s="40">
        <v>2870</v>
      </c>
      <c r="B2007" s="41">
        <v>36585</v>
      </c>
      <c r="C2007" s="42" t="s">
        <v>1079</v>
      </c>
      <c r="D2007" s="42" t="s">
        <v>2408</v>
      </c>
      <c r="E2007" s="40" t="s">
        <v>2032</v>
      </c>
      <c r="F2007" s="43">
        <v>9.025</v>
      </c>
      <c r="G2007" s="40">
        <v>7</v>
      </c>
    </row>
    <row r="2008" spans="1:7" ht="11.25">
      <c r="A2008" s="40">
        <v>677</v>
      </c>
      <c r="B2008" s="41">
        <v>36587</v>
      </c>
      <c r="C2008" s="42" t="s">
        <v>1080</v>
      </c>
      <c r="D2008" s="42" t="s">
        <v>2167</v>
      </c>
      <c r="E2008" s="40" t="s">
        <v>2037</v>
      </c>
      <c r="F2008" s="43">
        <v>3.254</v>
      </c>
      <c r="G2008" s="40">
        <v>12</v>
      </c>
    </row>
    <row r="2009" spans="1:7" ht="11.25">
      <c r="A2009" s="40">
        <v>592</v>
      </c>
      <c r="B2009" s="41">
        <v>36594</v>
      </c>
      <c r="C2009" s="42" t="s">
        <v>1081</v>
      </c>
      <c r="D2009" s="42" t="s">
        <v>2117</v>
      </c>
      <c r="E2009" s="40" t="s">
        <v>2053</v>
      </c>
      <c r="F2009" s="43">
        <v>3.082</v>
      </c>
      <c r="G2009" s="40">
        <v>11</v>
      </c>
    </row>
    <row r="2010" spans="1:7" ht="11.25">
      <c r="A2010" s="40">
        <v>1463</v>
      </c>
      <c r="B2010" s="41">
        <v>36597</v>
      </c>
      <c r="C2010" s="42" t="s">
        <v>1082</v>
      </c>
      <c r="D2010" s="42" t="s">
        <v>622</v>
      </c>
      <c r="E2010" s="40" t="s">
        <v>2068</v>
      </c>
      <c r="F2010" s="43">
        <v>4.892</v>
      </c>
      <c r="G2010" s="40">
        <v>5</v>
      </c>
    </row>
    <row r="2011" spans="1:7" ht="11.25">
      <c r="A2011" s="40">
        <v>3672</v>
      </c>
      <c r="B2011" s="41">
        <v>36599</v>
      </c>
      <c r="C2011" s="42" t="s">
        <v>1083</v>
      </c>
      <c r="D2011" s="42" t="s">
        <v>2327</v>
      </c>
      <c r="E2011" s="40" t="s">
        <v>2037</v>
      </c>
      <c r="F2011" s="43">
        <v>17.153</v>
      </c>
      <c r="G2011" s="40">
        <v>2</v>
      </c>
    </row>
    <row r="2012" spans="1:7" ht="11.25">
      <c r="A2012" s="40">
        <v>3228</v>
      </c>
      <c r="B2012" s="41">
        <v>36600</v>
      </c>
      <c r="C2012" s="42" t="s">
        <v>1084</v>
      </c>
      <c r="D2012" s="42" t="s">
        <v>2327</v>
      </c>
      <c r="E2012" s="40" t="s">
        <v>2037</v>
      </c>
      <c r="F2012" s="43">
        <v>10.935</v>
      </c>
      <c r="G2012" s="40">
        <v>1</v>
      </c>
    </row>
    <row r="2013" spans="1:7" ht="11.25">
      <c r="A2013" s="40">
        <v>3145</v>
      </c>
      <c r="B2013" s="41">
        <v>36602</v>
      </c>
      <c r="C2013" s="42" t="s">
        <v>1085</v>
      </c>
      <c r="D2013" s="42" t="s">
        <v>2081</v>
      </c>
      <c r="E2013" s="40" t="s">
        <v>2077</v>
      </c>
      <c r="F2013" s="43">
        <v>10.404</v>
      </c>
      <c r="G2013" s="40">
        <v>2</v>
      </c>
    </row>
    <row r="2014" spans="1:7" ht="11.25">
      <c r="A2014" s="40">
        <v>1415</v>
      </c>
      <c r="B2014" s="41">
        <v>36603</v>
      </c>
      <c r="C2014" s="42" t="s">
        <v>1086</v>
      </c>
      <c r="D2014" s="42" t="s">
        <v>2081</v>
      </c>
      <c r="E2014" s="40" t="s">
        <v>2077</v>
      </c>
      <c r="F2014" s="43">
        <v>4.792</v>
      </c>
      <c r="G2014" s="40">
        <v>3</v>
      </c>
    </row>
    <row r="2015" spans="1:7" ht="11.25">
      <c r="A2015" s="40">
        <v>2155</v>
      </c>
      <c r="B2015" s="41">
        <v>36605</v>
      </c>
      <c r="C2015" s="42" t="s">
        <v>1087</v>
      </c>
      <c r="D2015" s="42" t="s">
        <v>452</v>
      </c>
      <c r="E2015" s="40" t="s">
        <v>2037</v>
      </c>
      <c r="F2015" s="43">
        <v>6.615</v>
      </c>
      <c r="G2015" s="40">
        <v>5</v>
      </c>
    </row>
    <row r="2016" spans="1:7" ht="11.25">
      <c r="A2016" s="40">
        <v>1329</v>
      </c>
      <c r="B2016" s="41">
        <v>36616</v>
      </c>
      <c r="C2016" s="42" t="s">
        <v>1088</v>
      </c>
      <c r="D2016" s="42" t="s">
        <v>11</v>
      </c>
      <c r="E2016" s="40" t="s">
        <v>2032</v>
      </c>
      <c r="F2016" s="43">
        <v>4.588</v>
      </c>
      <c r="G2016" s="40">
        <v>6</v>
      </c>
    </row>
    <row r="2017" spans="1:7" ht="11.25">
      <c r="A2017" s="40">
        <v>2466</v>
      </c>
      <c r="B2017" s="41">
        <v>36617</v>
      </c>
      <c r="C2017" s="42" t="s">
        <v>1089</v>
      </c>
      <c r="D2017" s="42" t="s">
        <v>11</v>
      </c>
      <c r="E2017" s="40" t="s">
        <v>2032</v>
      </c>
      <c r="F2017" s="43">
        <v>7.479</v>
      </c>
      <c r="G2017" s="40">
        <v>3</v>
      </c>
    </row>
    <row r="2018" spans="1:7" ht="11.25">
      <c r="A2018" s="40">
        <v>1815</v>
      </c>
      <c r="B2018" s="41">
        <v>36618</v>
      </c>
      <c r="C2018" s="42" t="s">
        <v>1090</v>
      </c>
      <c r="D2018" s="42" t="s">
        <v>11</v>
      </c>
      <c r="E2018" s="40" t="s">
        <v>2032</v>
      </c>
      <c r="F2018" s="43">
        <v>5.72</v>
      </c>
      <c r="G2018" s="40">
        <v>10</v>
      </c>
    </row>
    <row r="2019" spans="1:7" ht="11.25">
      <c r="A2019" s="40">
        <v>1476</v>
      </c>
      <c r="B2019" s="41">
        <v>36623</v>
      </c>
      <c r="C2019" s="42" t="s">
        <v>1091</v>
      </c>
      <c r="D2019" s="42" t="s">
        <v>2117</v>
      </c>
      <c r="E2019" s="40" t="s">
        <v>2053</v>
      </c>
      <c r="F2019" s="43">
        <v>4.916</v>
      </c>
      <c r="G2019" s="40">
        <v>8</v>
      </c>
    </row>
    <row r="2020" spans="1:7" ht="11.25">
      <c r="A2020" s="40">
        <v>1960</v>
      </c>
      <c r="B2020" s="41">
        <v>36624</v>
      </c>
      <c r="C2020" s="42" t="s">
        <v>1092</v>
      </c>
      <c r="D2020" s="42" t="s">
        <v>2117</v>
      </c>
      <c r="E2020" s="40" t="s">
        <v>2053</v>
      </c>
      <c r="F2020" s="43">
        <v>6.088</v>
      </c>
      <c r="G2020" s="40">
        <v>12</v>
      </c>
    </row>
    <row r="2021" spans="1:7" ht="11.25">
      <c r="A2021" s="40">
        <v>2245</v>
      </c>
      <c r="B2021" s="41">
        <v>36625</v>
      </c>
      <c r="C2021" s="42" t="s">
        <v>1093</v>
      </c>
      <c r="D2021" s="42" t="s">
        <v>2117</v>
      </c>
      <c r="E2021" s="40" t="s">
        <v>2053</v>
      </c>
      <c r="F2021" s="43">
        <v>6.861</v>
      </c>
      <c r="G2021" s="40">
        <v>8</v>
      </c>
    </row>
    <row r="2022" spans="1:7" ht="11.25">
      <c r="A2022" s="40">
        <v>987</v>
      </c>
      <c r="B2022" s="41">
        <v>36626</v>
      </c>
      <c r="C2022" s="42" t="s">
        <v>1094</v>
      </c>
      <c r="D2022" s="42" t="s">
        <v>2117</v>
      </c>
      <c r="E2022" s="40" t="s">
        <v>2053</v>
      </c>
      <c r="F2022" s="43">
        <v>3.895</v>
      </c>
      <c r="G2022" s="40">
        <v>11</v>
      </c>
    </row>
    <row r="2023" spans="1:7" ht="11.25">
      <c r="A2023" s="40">
        <v>302</v>
      </c>
      <c r="B2023" s="41">
        <v>36632</v>
      </c>
      <c r="C2023" s="42" t="s">
        <v>1095</v>
      </c>
      <c r="D2023" s="42" t="s">
        <v>2289</v>
      </c>
      <c r="E2023" s="40" t="s">
        <v>2037</v>
      </c>
      <c r="F2023" s="43">
        <v>2.443</v>
      </c>
      <c r="G2023" s="40">
        <v>13</v>
      </c>
    </row>
    <row r="2024" spans="1:7" ht="11.25">
      <c r="A2024" s="40">
        <v>771</v>
      </c>
      <c r="B2024" s="41">
        <v>36633</v>
      </c>
      <c r="C2024" s="42" t="s">
        <v>1096</v>
      </c>
      <c r="D2024" s="42" t="s">
        <v>2289</v>
      </c>
      <c r="E2024" s="40" t="s">
        <v>2037</v>
      </c>
      <c r="F2024" s="43">
        <v>3.419</v>
      </c>
      <c r="G2024" s="40">
        <v>8</v>
      </c>
    </row>
    <row r="2025" spans="1:7" ht="11.25">
      <c r="A2025" s="40">
        <v>339</v>
      </c>
      <c r="B2025" s="41">
        <v>36636</v>
      </c>
      <c r="C2025" s="42" t="s">
        <v>1097</v>
      </c>
      <c r="D2025" s="42" t="s">
        <v>2512</v>
      </c>
      <c r="E2025" s="40" t="s">
        <v>2068</v>
      </c>
      <c r="F2025" s="43">
        <v>2.531</v>
      </c>
      <c r="G2025" s="40">
        <v>10</v>
      </c>
    </row>
    <row r="2026" spans="1:7" ht="11.25">
      <c r="A2026" s="40">
        <v>3008</v>
      </c>
      <c r="B2026" s="41">
        <v>36640</v>
      </c>
      <c r="C2026" s="42" t="s">
        <v>1098</v>
      </c>
      <c r="D2026" s="42" t="s">
        <v>2109</v>
      </c>
      <c r="E2026" s="40" t="s">
        <v>2077</v>
      </c>
      <c r="F2026" s="43">
        <v>9.644</v>
      </c>
      <c r="G2026" s="40">
        <v>1</v>
      </c>
    </row>
    <row r="2027" spans="1:7" ht="11.25">
      <c r="A2027" s="40">
        <v>2721</v>
      </c>
      <c r="B2027" s="41">
        <v>36641</v>
      </c>
      <c r="C2027" s="42" t="s">
        <v>1099</v>
      </c>
      <c r="D2027" s="42" t="s">
        <v>2109</v>
      </c>
      <c r="E2027" s="40" t="s">
        <v>2077</v>
      </c>
      <c r="F2027" s="43">
        <v>8.41</v>
      </c>
      <c r="G2027" s="40">
        <v>2</v>
      </c>
    </row>
    <row r="2028" spans="1:7" ht="11.25">
      <c r="A2028" s="40">
        <v>3766</v>
      </c>
      <c r="B2028" s="41">
        <v>36645</v>
      </c>
      <c r="C2028" s="42" t="s">
        <v>1100</v>
      </c>
      <c r="D2028" s="42" t="s">
        <v>844</v>
      </c>
      <c r="E2028" s="40" t="s">
        <v>2032</v>
      </c>
      <c r="F2028" s="43">
        <v>23.973</v>
      </c>
      <c r="G2028" s="40">
        <v>2</v>
      </c>
    </row>
    <row r="2029" spans="1:7" ht="11.25">
      <c r="A2029" s="40">
        <v>3521</v>
      </c>
      <c r="B2029" s="41">
        <v>36647</v>
      </c>
      <c r="C2029" s="42" t="s">
        <v>1101</v>
      </c>
      <c r="D2029" s="42" t="s">
        <v>2432</v>
      </c>
      <c r="E2029" s="40" t="s">
        <v>2053</v>
      </c>
      <c r="F2029" s="43">
        <v>13.945</v>
      </c>
      <c r="G2029" s="40">
        <v>1</v>
      </c>
    </row>
    <row r="2030" spans="1:7" ht="11.25">
      <c r="A2030" s="40">
        <v>1593</v>
      </c>
      <c r="B2030" s="41">
        <v>36650</v>
      </c>
      <c r="C2030" s="42" t="s">
        <v>1102</v>
      </c>
      <c r="D2030" s="42" t="s">
        <v>2109</v>
      </c>
      <c r="E2030" s="40" t="s">
        <v>2077</v>
      </c>
      <c r="F2030" s="43">
        <v>5.229</v>
      </c>
      <c r="G2030" s="40">
        <v>2</v>
      </c>
    </row>
    <row r="2031" spans="1:7" ht="11.25">
      <c r="A2031" s="40">
        <v>768</v>
      </c>
      <c r="B2031" s="41">
        <v>36652</v>
      </c>
      <c r="C2031" s="42" t="s">
        <v>1103</v>
      </c>
      <c r="D2031" s="42" t="s">
        <v>2542</v>
      </c>
      <c r="E2031" s="40" t="s">
        <v>2032</v>
      </c>
      <c r="F2031" s="43">
        <v>3.418</v>
      </c>
      <c r="G2031" s="40">
        <v>6</v>
      </c>
    </row>
    <row r="2032" spans="1:7" ht="11.25">
      <c r="A2032" s="40">
        <v>2379</v>
      </c>
      <c r="B2032" s="41">
        <v>36653</v>
      </c>
      <c r="C2032" s="42" t="s">
        <v>1104</v>
      </c>
      <c r="D2032" s="42" t="s">
        <v>2542</v>
      </c>
      <c r="E2032" s="40" t="s">
        <v>2032</v>
      </c>
      <c r="F2032" s="43">
        <v>7.223</v>
      </c>
      <c r="G2032" s="40">
        <v>4</v>
      </c>
    </row>
    <row r="2033" spans="1:7" ht="11.25">
      <c r="A2033" s="40">
        <v>1882</v>
      </c>
      <c r="B2033" s="41">
        <v>36654</v>
      </c>
      <c r="C2033" s="42" t="s">
        <v>1105</v>
      </c>
      <c r="D2033" s="42" t="s">
        <v>2542</v>
      </c>
      <c r="E2033" s="40" t="s">
        <v>2032</v>
      </c>
      <c r="F2033" s="43">
        <v>5.903</v>
      </c>
      <c r="G2033" s="40">
        <v>6</v>
      </c>
    </row>
    <row r="2034" spans="1:7" ht="11.25">
      <c r="A2034" s="40">
        <v>2742</v>
      </c>
      <c r="B2034" s="41">
        <v>36656</v>
      </c>
      <c r="C2034" s="42" t="s">
        <v>1106</v>
      </c>
      <c r="D2034" s="42" t="s">
        <v>2542</v>
      </c>
      <c r="E2034" s="40" t="s">
        <v>2032</v>
      </c>
      <c r="F2034" s="43">
        <v>8.489</v>
      </c>
      <c r="G2034" s="40">
        <v>5</v>
      </c>
    </row>
    <row r="2035" spans="1:7" ht="11.25">
      <c r="A2035" s="40">
        <v>3465</v>
      </c>
      <c r="B2035" s="41">
        <v>36657</v>
      </c>
      <c r="C2035" s="42" t="s">
        <v>1107</v>
      </c>
      <c r="D2035" s="42" t="s">
        <v>2542</v>
      </c>
      <c r="E2035" s="40" t="s">
        <v>2032</v>
      </c>
      <c r="F2035" s="43">
        <v>12.973</v>
      </c>
      <c r="G2035" s="40">
        <v>1</v>
      </c>
    </row>
    <row r="2036" spans="1:7" ht="11.25">
      <c r="A2036" s="40">
        <v>1826</v>
      </c>
      <c r="B2036" s="41">
        <v>36658</v>
      </c>
      <c r="C2036" s="42" t="s">
        <v>1108</v>
      </c>
      <c r="D2036" s="42" t="s">
        <v>2514</v>
      </c>
      <c r="E2036" s="40" t="s">
        <v>2032</v>
      </c>
      <c r="F2036" s="43">
        <v>5.74</v>
      </c>
      <c r="G2036" s="40">
        <v>6</v>
      </c>
    </row>
    <row r="2037" spans="1:7" ht="11.25">
      <c r="A2037" s="40">
        <v>2441</v>
      </c>
      <c r="B2037" s="41">
        <v>36659</v>
      </c>
      <c r="C2037" s="42" t="s">
        <v>1109</v>
      </c>
      <c r="D2037" s="42" t="s">
        <v>2514</v>
      </c>
      <c r="E2037" s="40" t="s">
        <v>2032</v>
      </c>
      <c r="F2037" s="43">
        <v>7.406</v>
      </c>
      <c r="G2037" s="40">
        <v>6</v>
      </c>
    </row>
    <row r="2038" spans="1:7" ht="11.25">
      <c r="A2038" s="40">
        <v>3087</v>
      </c>
      <c r="B2038" s="41">
        <v>36660</v>
      </c>
      <c r="C2038" s="42" t="s">
        <v>1110</v>
      </c>
      <c r="D2038" s="42" t="s">
        <v>2477</v>
      </c>
      <c r="E2038" s="40" t="s">
        <v>2056</v>
      </c>
      <c r="F2038" s="43">
        <v>10.074</v>
      </c>
      <c r="G2038" s="40">
        <v>9</v>
      </c>
    </row>
    <row r="2039" spans="1:7" ht="11.25">
      <c r="A2039" s="40">
        <v>2130</v>
      </c>
      <c r="B2039" s="41">
        <v>36665</v>
      </c>
      <c r="C2039" s="42" t="s">
        <v>1111</v>
      </c>
      <c r="D2039" s="42" t="s">
        <v>900</v>
      </c>
      <c r="E2039" s="40" t="s">
        <v>2037</v>
      </c>
      <c r="F2039" s="43">
        <v>6.55</v>
      </c>
      <c r="G2039" s="40">
        <v>1</v>
      </c>
    </row>
    <row r="2040" spans="1:7" ht="11.25">
      <c r="A2040" s="40">
        <v>2796</v>
      </c>
      <c r="B2040" s="41">
        <v>36666</v>
      </c>
      <c r="C2040" s="42" t="s">
        <v>1112</v>
      </c>
      <c r="D2040" s="42" t="s">
        <v>282</v>
      </c>
      <c r="E2040" s="40" t="s">
        <v>2053</v>
      </c>
      <c r="F2040" s="43">
        <v>8.701</v>
      </c>
      <c r="G2040" s="40">
        <v>4</v>
      </c>
    </row>
    <row r="2041" spans="1:7" ht="11.25">
      <c r="A2041" s="40">
        <v>1421</v>
      </c>
      <c r="B2041" s="41">
        <v>36667</v>
      </c>
      <c r="C2041" s="42" t="s">
        <v>1113</v>
      </c>
      <c r="D2041" s="42" t="s">
        <v>2258</v>
      </c>
      <c r="E2041" s="40" t="s">
        <v>2053</v>
      </c>
      <c r="F2041" s="43">
        <v>4.809</v>
      </c>
      <c r="G2041" s="40">
        <v>8</v>
      </c>
    </row>
    <row r="2042" spans="1:7" ht="11.25">
      <c r="A2042" s="40">
        <v>3316</v>
      </c>
      <c r="B2042" s="41">
        <v>36668</v>
      </c>
      <c r="C2042" s="42" t="s">
        <v>1114</v>
      </c>
      <c r="D2042" s="42" t="s">
        <v>2258</v>
      </c>
      <c r="E2042" s="40" t="s">
        <v>2053</v>
      </c>
      <c r="F2042" s="43">
        <v>11.485</v>
      </c>
      <c r="G2042" s="40">
        <v>2</v>
      </c>
    </row>
    <row r="2043" spans="1:7" ht="11.25">
      <c r="A2043" s="40">
        <v>2295</v>
      </c>
      <c r="B2043" s="41">
        <v>36671</v>
      </c>
      <c r="C2043" s="42" t="s">
        <v>1115</v>
      </c>
      <c r="D2043" s="42" t="s">
        <v>2258</v>
      </c>
      <c r="E2043" s="40" t="s">
        <v>2053</v>
      </c>
      <c r="F2043" s="43">
        <v>6.976</v>
      </c>
      <c r="G2043" s="40">
        <v>7</v>
      </c>
    </row>
    <row r="2044" spans="1:7" ht="11.25">
      <c r="A2044" s="40">
        <v>3429</v>
      </c>
      <c r="B2044" s="41">
        <v>36672</v>
      </c>
      <c r="C2044" s="42" t="s">
        <v>1116</v>
      </c>
      <c r="D2044" s="42" t="s">
        <v>2258</v>
      </c>
      <c r="E2044" s="40" t="s">
        <v>2053</v>
      </c>
      <c r="F2044" s="43">
        <v>12.572</v>
      </c>
      <c r="G2044" s="40">
        <v>4</v>
      </c>
    </row>
    <row r="2045" spans="1:7" ht="11.25">
      <c r="A2045" s="40">
        <v>3129</v>
      </c>
      <c r="B2045" s="41">
        <v>36675</v>
      </c>
      <c r="C2045" s="42" t="s">
        <v>1117</v>
      </c>
      <c r="D2045" s="42" t="s">
        <v>242</v>
      </c>
      <c r="E2045" s="40" t="s">
        <v>2032</v>
      </c>
      <c r="F2045" s="43">
        <v>10.333</v>
      </c>
      <c r="G2045" s="40">
        <v>1</v>
      </c>
    </row>
    <row r="2046" spans="1:7" ht="11.25">
      <c r="A2046" s="40">
        <v>2707</v>
      </c>
      <c r="B2046" s="41">
        <v>36678</v>
      </c>
      <c r="C2046" s="42" t="s">
        <v>1118</v>
      </c>
      <c r="D2046" s="42" t="s">
        <v>697</v>
      </c>
      <c r="E2046" s="40" t="s">
        <v>2032</v>
      </c>
      <c r="F2046" s="43">
        <v>8.351</v>
      </c>
      <c r="G2046" s="40">
        <v>8</v>
      </c>
    </row>
    <row r="2047" spans="1:7" ht="11.25">
      <c r="A2047" s="40">
        <v>3452</v>
      </c>
      <c r="B2047" s="41">
        <v>36680</v>
      </c>
      <c r="C2047" s="42" t="s">
        <v>1119</v>
      </c>
      <c r="D2047" s="42" t="s">
        <v>697</v>
      </c>
      <c r="E2047" s="40" t="s">
        <v>2032</v>
      </c>
      <c r="F2047" s="43">
        <v>12.83</v>
      </c>
      <c r="G2047" s="40">
        <v>7</v>
      </c>
    </row>
    <row r="2048" spans="1:7" ht="11.25">
      <c r="A2048" s="40">
        <v>2942</v>
      </c>
      <c r="B2048" s="41">
        <v>36685</v>
      </c>
      <c r="C2048" s="42" t="s">
        <v>1120</v>
      </c>
      <c r="D2048" s="42" t="s">
        <v>3820</v>
      </c>
      <c r="E2048" s="40" t="s">
        <v>2125</v>
      </c>
      <c r="F2048" s="43">
        <v>9.37</v>
      </c>
      <c r="G2048" s="40">
        <v>2</v>
      </c>
    </row>
    <row r="2049" spans="1:7" ht="11.25">
      <c r="A2049" s="40">
        <v>3226</v>
      </c>
      <c r="B2049" s="41">
        <v>36686</v>
      </c>
      <c r="C2049" s="42" t="s">
        <v>1121</v>
      </c>
      <c r="D2049" s="42" t="s">
        <v>2034</v>
      </c>
      <c r="E2049" s="40" t="s">
        <v>2032</v>
      </c>
      <c r="F2049" s="43">
        <v>10.93</v>
      </c>
      <c r="G2049" s="40">
        <v>2</v>
      </c>
    </row>
    <row r="2050" spans="1:7" ht="11.25">
      <c r="A2050" s="40">
        <v>280</v>
      </c>
      <c r="B2050" s="41">
        <v>36691</v>
      </c>
      <c r="C2050" s="42" t="s">
        <v>1122</v>
      </c>
      <c r="D2050" s="42" t="s">
        <v>2109</v>
      </c>
      <c r="E2050" s="40" t="s">
        <v>2077</v>
      </c>
      <c r="F2050" s="43">
        <v>2.373</v>
      </c>
      <c r="G2050" s="40">
        <v>7</v>
      </c>
    </row>
    <row r="2051" spans="1:7" ht="11.25">
      <c r="A2051" s="40">
        <v>1157</v>
      </c>
      <c r="B2051" s="41">
        <v>36694</v>
      </c>
      <c r="C2051" s="42" t="s">
        <v>1123</v>
      </c>
      <c r="D2051" s="42" t="s">
        <v>386</v>
      </c>
      <c r="E2051" s="40" t="s">
        <v>2032</v>
      </c>
      <c r="F2051" s="43">
        <v>4.239</v>
      </c>
      <c r="G2051" s="40">
        <v>6</v>
      </c>
    </row>
    <row r="2052" spans="1:7" ht="11.25">
      <c r="A2052" s="40">
        <v>1744</v>
      </c>
      <c r="B2052" s="41">
        <v>36696</v>
      </c>
      <c r="C2052" s="42" t="s">
        <v>1124</v>
      </c>
      <c r="D2052" s="42" t="s">
        <v>2099</v>
      </c>
      <c r="E2052" s="40" t="s">
        <v>2053</v>
      </c>
      <c r="F2052" s="43">
        <v>5.555</v>
      </c>
      <c r="G2052" s="40">
        <v>8</v>
      </c>
    </row>
    <row r="2053" spans="1:7" ht="11.25">
      <c r="A2053" s="40">
        <v>1562</v>
      </c>
      <c r="B2053" s="41">
        <v>36699</v>
      </c>
      <c r="C2053" s="42" t="s">
        <v>1125</v>
      </c>
      <c r="D2053" s="42" t="s">
        <v>2506</v>
      </c>
      <c r="E2053" s="40" t="s">
        <v>2507</v>
      </c>
      <c r="F2053" s="43">
        <v>5.145</v>
      </c>
      <c r="G2053" s="40">
        <v>6</v>
      </c>
    </row>
    <row r="2054" spans="1:7" ht="11.25">
      <c r="A2054" s="40">
        <v>994</v>
      </c>
      <c r="B2054" s="41">
        <v>36700</v>
      </c>
      <c r="C2054" s="42" t="s">
        <v>1126</v>
      </c>
      <c r="D2054" s="42" t="s">
        <v>2086</v>
      </c>
      <c r="E2054" s="40" t="s">
        <v>2077</v>
      </c>
      <c r="F2054" s="43">
        <v>3.905</v>
      </c>
      <c r="G2054" s="40">
        <v>10</v>
      </c>
    </row>
    <row r="2055" spans="1:7" ht="11.25">
      <c r="A2055" s="40">
        <v>3335</v>
      </c>
      <c r="B2055" s="41">
        <v>36706</v>
      </c>
      <c r="C2055" s="42" t="s">
        <v>1127</v>
      </c>
      <c r="D2055" s="42" t="s">
        <v>2318</v>
      </c>
      <c r="E2055" s="40" t="s">
        <v>2053</v>
      </c>
      <c r="F2055" s="43">
        <v>11.661</v>
      </c>
      <c r="G2055" s="40">
        <v>4</v>
      </c>
    </row>
    <row r="2056" spans="1:7" ht="11.25">
      <c r="A2056" s="40">
        <v>1750</v>
      </c>
      <c r="B2056" s="41">
        <v>36708</v>
      </c>
      <c r="C2056" s="42" t="s">
        <v>1128</v>
      </c>
      <c r="D2056" s="42" t="s">
        <v>64</v>
      </c>
      <c r="E2056" s="40" t="s">
        <v>2032</v>
      </c>
      <c r="F2056" s="43">
        <v>5.57</v>
      </c>
      <c r="G2056" s="40">
        <v>6</v>
      </c>
    </row>
    <row r="2057" spans="1:7" ht="11.25">
      <c r="A2057" s="40">
        <v>1539</v>
      </c>
      <c r="B2057" s="41">
        <v>36712</v>
      </c>
      <c r="C2057" s="42" t="s">
        <v>1129</v>
      </c>
      <c r="D2057" s="42" t="s">
        <v>1130</v>
      </c>
      <c r="E2057" s="40" t="s">
        <v>2032</v>
      </c>
      <c r="F2057" s="43">
        <v>5.096</v>
      </c>
      <c r="G2057" s="40">
        <v>7</v>
      </c>
    </row>
    <row r="2058" spans="1:7" ht="11.25">
      <c r="A2058" s="40">
        <v>493</v>
      </c>
      <c r="B2058" s="41">
        <v>36717</v>
      </c>
      <c r="C2058" s="42" t="s">
        <v>1131</v>
      </c>
      <c r="D2058" s="42" t="s">
        <v>2124</v>
      </c>
      <c r="E2058" s="40" t="s">
        <v>2125</v>
      </c>
      <c r="F2058" s="43">
        <v>2.869</v>
      </c>
      <c r="G2058" s="40">
        <v>11</v>
      </c>
    </row>
    <row r="2059" spans="1:7" ht="11.25">
      <c r="A2059" s="40">
        <v>3347</v>
      </c>
      <c r="B2059" s="41">
        <v>36718</v>
      </c>
      <c r="C2059" s="42" t="s">
        <v>1132</v>
      </c>
      <c r="D2059" s="42" t="s">
        <v>828</v>
      </c>
      <c r="E2059" s="40" t="s">
        <v>2053</v>
      </c>
      <c r="F2059" s="43">
        <v>11.729</v>
      </c>
      <c r="G2059" s="40">
        <v>2</v>
      </c>
    </row>
    <row r="2060" spans="1:7" ht="11.25">
      <c r="A2060" s="40">
        <v>2016</v>
      </c>
      <c r="B2060" s="41">
        <v>36722</v>
      </c>
      <c r="C2060" s="42" t="s">
        <v>1133</v>
      </c>
      <c r="D2060" s="42" t="s">
        <v>2526</v>
      </c>
      <c r="E2060" s="40" t="s">
        <v>2077</v>
      </c>
      <c r="F2060" s="43">
        <v>6.264</v>
      </c>
      <c r="G2060" s="40">
        <v>8</v>
      </c>
    </row>
    <row r="2061" spans="1:7" ht="11.25">
      <c r="A2061" s="40">
        <v>3308</v>
      </c>
      <c r="B2061" s="41">
        <v>36731</v>
      </c>
      <c r="C2061" s="42" t="s">
        <v>1134</v>
      </c>
      <c r="D2061" s="42" t="s">
        <v>2160</v>
      </c>
      <c r="E2061" s="40" t="s">
        <v>2032</v>
      </c>
      <c r="F2061" s="43">
        <v>11.425</v>
      </c>
      <c r="G2061" s="40">
        <v>5</v>
      </c>
    </row>
    <row r="2062" spans="1:7" ht="11.25">
      <c r="A2062" s="40">
        <v>2139</v>
      </c>
      <c r="B2062" s="41">
        <v>36733</v>
      </c>
      <c r="C2062" s="42" t="s">
        <v>1135</v>
      </c>
      <c r="D2062" s="42" t="s">
        <v>2050</v>
      </c>
      <c r="E2062" s="40" t="s">
        <v>2032</v>
      </c>
      <c r="F2062" s="43">
        <v>6.57</v>
      </c>
      <c r="G2062" s="40">
        <v>6</v>
      </c>
    </row>
    <row r="2063" spans="1:7" ht="11.25">
      <c r="A2063" s="40">
        <v>1862</v>
      </c>
      <c r="B2063" s="41">
        <v>36736</v>
      </c>
      <c r="C2063" s="42" t="s">
        <v>1136</v>
      </c>
      <c r="D2063" s="42" t="s">
        <v>2050</v>
      </c>
      <c r="E2063" s="40" t="s">
        <v>2032</v>
      </c>
      <c r="F2063" s="43">
        <v>5.846</v>
      </c>
      <c r="G2063" s="40">
        <v>2</v>
      </c>
    </row>
    <row r="2064" spans="1:7" ht="11.25">
      <c r="A2064" s="40">
        <v>1287</v>
      </c>
      <c r="B2064" s="41">
        <v>36737</v>
      </c>
      <c r="C2064" s="42" t="s">
        <v>1137</v>
      </c>
      <c r="D2064" s="42" t="s">
        <v>69</v>
      </c>
      <c r="E2064" s="40" t="s">
        <v>2037</v>
      </c>
      <c r="F2064" s="43">
        <v>4.503</v>
      </c>
      <c r="G2064" s="40">
        <v>4</v>
      </c>
    </row>
    <row r="2065" spans="1:7" ht="11.25">
      <c r="A2065" s="40">
        <v>706</v>
      </c>
      <c r="B2065" s="41">
        <v>36748</v>
      </c>
      <c r="C2065" s="42" t="s">
        <v>1138</v>
      </c>
      <c r="D2065" s="42" t="s">
        <v>2292</v>
      </c>
      <c r="E2065" s="40" t="s">
        <v>2032</v>
      </c>
      <c r="F2065" s="43">
        <v>3.32</v>
      </c>
      <c r="G2065" s="40">
        <v>8</v>
      </c>
    </row>
    <row r="2066" spans="1:7" ht="11.25">
      <c r="A2066" s="40">
        <v>2394</v>
      </c>
      <c r="B2066" s="41">
        <v>36751</v>
      </c>
      <c r="C2066" s="42" t="s">
        <v>1139</v>
      </c>
      <c r="D2066" s="42" t="s">
        <v>844</v>
      </c>
      <c r="E2066" s="40" t="s">
        <v>2032</v>
      </c>
      <c r="F2066" s="43">
        <v>7.251</v>
      </c>
      <c r="G2066" s="40">
        <v>6</v>
      </c>
    </row>
    <row r="2067" spans="1:7" ht="11.25">
      <c r="A2067" s="40">
        <v>1607</v>
      </c>
      <c r="B2067" s="41">
        <v>36752</v>
      </c>
      <c r="C2067" s="42" t="s">
        <v>1140</v>
      </c>
      <c r="D2067" s="42" t="s">
        <v>2184</v>
      </c>
      <c r="E2067" s="40" t="s">
        <v>2068</v>
      </c>
      <c r="F2067" s="43">
        <v>5.254</v>
      </c>
      <c r="G2067" s="40">
        <v>2</v>
      </c>
    </row>
    <row r="2068" spans="1:7" ht="11.25">
      <c r="A2068" s="40">
        <v>426</v>
      </c>
      <c r="B2068" s="41">
        <v>36758</v>
      </c>
      <c r="C2068" s="42" t="s">
        <v>1141</v>
      </c>
      <c r="D2068" s="42" t="s">
        <v>2339</v>
      </c>
      <c r="E2068" s="40" t="s">
        <v>2077</v>
      </c>
      <c r="F2068" s="43">
        <v>2.724</v>
      </c>
      <c r="G2068" s="40">
        <v>5</v>
      </c>
    </row>
    <row r="2069" spans="1:7" ht="11.25">
      <c r="A2069" s="40">
        <v>946</v>
      </c>
      <c r="B2069" s="41">
        <v>36759</v>
      </c>
      <c r="C2069" s="42" t="s">
        <v>1142</v>
      </c>
      <c r="D2069" s="42" t="s">
        <v>2339</v>
      </c>
      <c r="E2069" s="40" t="s">
        <v>2077</v>
      </c>
      <c r="F2069" s="43">
        <v>3.797</v>
      </c>
      <c r="G2069" s="40">
        <v>5</v>
      </c>
    </row>
    <row r="2070" spans="1:7" ht="11.25">
      <c r="A2070" s="40">
        <v>796</v>
      </c>
      <c r="B2070" s="41">
        <v>36767</v>
      </c>
      <c r="C2070" s="42" t="s">
        <v>1143</v>
      </c>
      <c r="D2070" s="42" t="s">
        <v>2173</v>
      </c>
      <c r="E2070" s="40" t="s">
        <v>2097</v>
      </c>
      <c r="F2070" s="43">
        <v>3.475</v>
      </c>
      <c r="G2070" s="40">
        <v>5</v>
      </c>
    </row>
    <row r="2071" spans="1:7" ht="11.25">
      <c r="A2071" s="40">
        <v>3095</v>
      </c>
      <c r="B2071" s="41">
        <v>36770</v>
      </c>
      <c r="C2071" s="42" t="s">
        <v>1144</v>
      </c>
      <c r="D2071" s="42" t="s">
        <v>3598</v>
      </c>
      <c r="E2071" s="40" t="s">
        <v>2063</v>
      </c>
      <c r="F2071" s="43">
        <v>10.119</v>
      </c>
      <c r="G2071" s="40">
        <v>1</v>
      </c>
    </row>
    <row r="2072" spans="1:7" ht="11.25">
      <c r="A2072" s="40">
        <v>2013</v>
      </c>
      <c r="B2072" s="41">
        <v>36775</v>
      </c>
      <c r="C2072" s="42" t="s">
        <v>1145</v>
      </c>
      <c r="D2072" s="42" t="s">
        <v>3607</v>
      </c>
      <c r="E2072" s="40" t="s">
        <v>2032</v>
      </c>
      <c r="F2072" s="43">
        <v>6.261</v>
      </c>
      <c r="G2072" s="40">
        <v>8</v>
      </c>
    </row>
    <row r="2073" spans="1:7" ht="11.25">
      <c r="A2073" s="40">
        <v>1662</v>
      </c>
      <c r="B2073" s="41">
        <v>36776</v>
      </c>
      <c r="C2073" s="42" t="s">
        <v>1146</v>
      </c>
      <c r="D2073" s="42" t="s">
        <v>2381</v>
      </c>
      <c r="E2073" s="40" t="s">
        <v>2032</v>
      </c>
      <c r="F2073" s="43">
        <v>5.391</v>
      </c>
      <c r="G2073" s="40">
        <v>5</v>
      </c>
    </row>
    <row r="2074" spans="1:7" ht="11.25">
      <c r="A2074" s="40">
        <v>2584</v>
      </c>
      <c r="B2074" s="41">
        <v>36777</v>
      </c>
      <c r="C2074" s="42" t="s">
        <v>1147</v>
      </c>
      <c r="D2074" s="42" t="s">
        <v>2046</v>
      </c>
      <c r="E2074" s="40" t="s">
        <v>2032</v>
      </c>
      <c r="F2074" s="43">
        <v>7.891</v>
      </c>
      <c r="G2074" s="40">
        <v>7</v>
      </c>
    </row>
    <row r="2075" spans="1:7" ht="11.25">
      <c r="A2075" s="40">
        <v>2541</v>
      </c>
      <c r="B2075" s="41">
        <v>36779</v>
      </c>
      <c r="C2075" s="42" t="s">
        <v>1148</v>
      </c>
      <c r="D2075" s="42" t="s">
        <v>2065</v>
      </c>
      <c r="E2075" s="40" t="s">
        <v>2032</v>
      </c>
      <c r="F2075" s="43">
        <v>7.715</v>
      </c>
      <c r="G2075" s="40">
        <v>3</v>
      </c>
    </row>
    <row r="2076" spans="1:7" ht="11.25">
      <c r="A2076" s="40">
        <v>2298</v>
      </c>
      <c r="B2076" s="41">
        <v>36780</v>
      </c>
      <c r="C2076" s="42" t="s">
        <v>1149</v>
      </c>
      <c r="D2076" s="42" t="s">
        <v>4</v>
      </c>
      <c r="E2076" s="40" t="s">
        <v>2097</v>
      </c>
      <c r="F2076" s="43">
        <v>6.993</v>
      </c>
      <c r="G2076" s="40">
        <v>2</v>
      </c>
    </row>
    <row r="2077" spans="1:7" ht="11.25">
      <c r="A2077" s="40">
        <v>2041</v>
      </c>
      <c r="B2077" s="41">
        <v>36781</v>
      </c>
      <c r="C2077" s="42" t="s">
        <v>1150</v>
      </c>
      <c r="D2077" s="42" t="s">
        <v>4</v>
      </c>
      <c r="E2077" s="40" t="s">
        <v>2097</v>
      </c>
      <c r="F2077" s="43">
        <v>6.326</v>
      </c>
      <c r="G2077" s="40">
        <v>3</v>
      </c>
    </row>
    <row r="2078" spans="1:7" ht="11.25">
      <c r="A2078" s="40">
        <v>2793</v>
      </c>
      <c r="B2078" s="41">
        <v>36784</v>
      </c>
      <c r="C2078" s="42" t="s">
        <v>1151</v>
      </c>
      <c r="D2078" s="42" t="s">
        <v>2519</v>
      </c>
      <c r="E2078" s="40" t="s">
        <v>2125</v>
      </c>
      <c r="F2078" s="43">
        <v>8.69</v>
      </c>
      <c r="G2078" s="40">
        <v>7</v>
      </c>
    </row>
    <row r="2079" spans="1:7" ht="11.25">
      <c r="A2079" s="40">
        <v>779</v>
      </c>
      <c r="B2079" s="41">
        <v>36793</v>
      </c>
      <c r="C2079" s="42" t="s">
        <v>1152</v>
      </c>
      <c r="D2079" s="42" t="s">
        <v>122</v>
      </c>
      <c r="E2079" s="40" t="s">
        <v>2032</v>
      </c>
      <c r="F2079" s="43">
        <v>3.437</v>
      </c>
      <c r="G2079" s="40">
        <v>8</v>
      </c>
    </row>
    <row r="2080" spans="1:7" ht="11.25">
      <c r="A2080" s="40">
        <v>2380</v>
      </c>
      <c r="B2080" s="41">
        <v>36797</v>
      </c>
      <c r="C2080" s="42" t="s">
        <v>1153</v>
      </c>
      <c r="D2080" s="42" t="s">
        <v>1154</v>
      </c>
      <c r="E2080" s="40" t="s">
        <v>2032</v>
      </c>
      <c r="F2080" s="43">
        <v>7.224</v>
      </c>
      <c r="G2080" s="40">
        <v>5</v>
      </c>
    </row>
    <row r="2081" spans="1:7" ht="11.25">
      <c r="A2081" s="40">
        <v>2467</v>
      </c>
      <c r="B2081" s="41">
        <v>36798</v>
      </c>
      <c r="C2081" s="42" t="s">
        <v>1155</v>
      </c>
      <c r="D2081" s="42" t="s">
        <v>1154</v>
      </c>
      <c r="E2081" s="40" t="s">
        <v>2032</v>
      </c>
      <c r="F2081" s="43">
        <v>7.48</v>
      </c>
      <c r="G2081" s="40">
        <v>4</v>
      </c>
    </row>
    <row r="2082" spans="1:7" ht="11.25">
      <c r="A2082" s="40">
        <v>3409</v>
      </c>
      <c r="B2082" s="41">
        <v>36799</v>
      </c>
      <c r="C2082" s="42" t="s">
        <v>1156</v>
      </c>
      <c r="D2082" s="42" t="s">
        <v>1154</v>
      </c>
      <c r="E2082" s="40" t="s">
        <v>2032</v>
      </c>
      <c r="F2082" s="43">
        <v>12.381</v>
      </c>
      <c r="G2082" s="40">
        <v>6</v>
      </c>
    </row>
    <row r="2083" spans="1:7" ht="11.25">
      <c r="A2083" s="40">
        <v>2183</v>
      </c>
      <c r="B2083" s="41">
        <v>36803</v>
      </c>
      <c r="C2083" s="42" t="s">
        <v>1157</v>
      </c>
      <c r="D2083" s="42" t="s">
        <v>1154</v>
      </c>
      <c r="E2083" s="40" t="s">
        <v>2032</v>
      </c>
      <c r="F2083" s="43">
        <v>6.701</v>
      </c>
      <c r="G2083" s="40">
        <v>5</v>
      </c>
    </row>
    <row r="2084" spans="1:7" ht="11.25">
      <c r="A2084" s="40">
        <v>3658</v>
      </c>
      <c r="B2084" s="41">
        <v>36805</v>
      </c>
      <c r="C2084" s="42" t="s">
        <v>1158</v>
      </c>
      <c r="D2084" s="42" t="s">
        <v>1154</v>
      </c>
      <c r="E2084" s="40" t="s">
        <v>2032</v>
      </c>
      <c r="F2084" s="43">
        <v>16.701</v>
      </c>
      <c r="G2084" s="40">
        <v>5</v>
      </c>
    </row>
    <row r="2085" spans="1:7" ht="11.25">
      <c r="A2085" s="40">
        <v>1220</v>
      </c>
      <c r="B2085" s="41">
        <v>36806</v>
      </c>
      <c r="C2085" s="42" t="s">
        <v>1159</v>
      </c>
      <c r="D2085" s="42" t="s">
        <v>85</v>
      </c>
      <c r="E2085" s="40" t="s">
        <v>2032</v>
      </c>
      <c r="F2085" s="43">
        <v>4.374</v>
      </c>
      <c r="G2085" s="40">
        <v>7</v>
      </c>
    </row>
    <row r="2086" spans="1:7" ht="11.25">
      <c r="A2086" s="40">
        <v>3160</v>
      </c>
      <c r="B2086" s="41">
        <v>36807</v>
      </c>
      <c r="C2086" s="42" t="s">
        <v>1160</v>
      </c>
      <c r="D2086" s="42" t="s">
        <v>85</v>
      </c>
      <c r="E2086" s="40" t="s">
        <v>2032</v>
      </c>
      <c r="F2086" s="43">
        <v>10.462</v>
      </c>
      <c r="G2086" s="40">
        <v>2</v>
      </c>
    </row>
    <row r="2087" spans="1:7" ht="11.25">
      <c r="A2087" s="40">
        <v>3048</v>
      </c>
      <c r="B2087" s="41">
        <v>36810</v>
      </c>
      <c r="C2087" s="42" t="s">
        <v>1161</v>
      </c>
      <c r="D2087" s="42" t="s">
        <v>282</v>
      </c>
      <c r="E2087" s="40" t="s">
        <v>2053</v>
      </c>
      <c r="F2087" s="43">
        <v>9.841</v>
      </c>
      <c r="G2087" s="40">
        <v>4</v>
      </c>
    </row>
    <row r="2088" spans="1:7" ht="11.25">
      <c r="A2088" s="40">
        <v>1286</v>
      </c>
      <c r="B2088" s="41">
        <v>36811</v>
      </c>
      <c r="C2088" s="42" t="s">
        <v>1162</v>
      </c>
      <c r="D2088" s="42" t="s">
        <v>2379</v>
      </c>
      <c r="E2088" s="40" t="s">
        <v>2053</v>
      </c>
      <c r="F2088" s="43">
        <v>4.501</v>
      </c>
      <c r="G2088" s="40">
        <v>7</v>
      </c>
    </row>
    <row r="2089" spans="1:7" ht="11.25">
      <c r="A2089" s="40">
        <v>3652</v>
      </c>
      <c r="B2089" s="41">
        <v>36819</v>
      </c>
      <c r="C2089" s="42" t="s">
        <v>1163</v>
      </c>
      <c r="D2089" s="42" t="s">
        <v>2216</v>
      </c>
      <c r="E2089" s="40" t="s">
        <v>2097</v>
      </c>
      <c r="F2089" s="43">
        <v>16.592</v>
      </c>
      <c r="G2089" s="40">
        <v>1</v>
      </c>
    </row>
    <row r="2090" spans="1:7" ht="11.25">
      <c r="A2090" s="40">
        <v>1024</v>
      </c>
      <c r="B2090" s="41">
        <v>36820</v>
      </c>
      <c r="C2090" s="42" t="s">
        <v>1164</v>
      </c>
      <c r="D2090" s="42" t="s">
        <v>85</v>
      </c>
      <c r="E2090" s="40" t="s">
        <v>2032</v>
      </c>
      <c r="F2090" s="43">
        <v>3.971</v>
      </c>
      <c r="G2090" s="40">
        <v>7</v>
      </c>
    </row>
    <row r="2091" spans="1:7" ht="11.25">
      <c r="A2091" s="40">
        <v>3723</v>
      </c>
      <c r="B2091" s="41">
        <v>36821</v>
      </c>
      <c r="C2091" s="42" t="s">
        <v>1165</v>
      </c>
      <c r="D2091" s="42" t="s">
        <v>2169</v>
      </c>
      <c r="E2091" s="40" t="s">
        <v>2077</v>
      </c>
      <c r="F2091" s="43">
        <v>19.702</v>
      </c>
      <c r="G2091" s="40">
        <v>1</v>
      </c>
    </row>
    <row r="2092" spans="1:7" ht="11.25">
      <c r="A2092" s="40">
        <v>1447</v>
      </c>
      <c r="B2092" s="41">
        <v>36823</v>
      </c>
      <c r="C2092" s="42" t="s">
        <v>1166</v>
      </c>
      <c r="D2092" s="42" t="s">
        <v>195</v>
      </c>
      <c r="E2092" s="40" t="s">
        <v>2037</v>
      </c>
      <c r="F2092" s="43">
        <v>4.864</v>
      </c>
      <c r="G2092" s="40">
        <v>5</v>
      </c>
    </row>
    <row r="2093" spans="1:7" ht="11.25">
      <c r="A2093" s="40">
        <v>2193</v>
      </c>
      <c r="B2093" s="41">
        <v>36824</v>
      </c>
      <c r="C2093" s="42" t="s">
        <v>1167</v>
      </c>
      <c r="D2093" s="42" t="s">
        <v>195</v>
      </c>
      <c r="E2093" s="40" t="s">
        <v>2037</v>
      </c>
      <c r="F2093" s="43">
        <v>6.725</v>
      </c>
      <c r="G2093" s="40">
        <v>4</v>
      </c>
    </row>
    <row r="2094" spans="1:7" ht="11.25">
      <c r="A2094" s="40">
        <v>2344</v>
      </c>
      <c r="B2094" s="41">
        <v>36825</v>
      </c>
      <c r="C2094" s="42" t="s">
        <v>1168</v>
      </c>
      <c r="D2094" s="42" t="s">
        <v>2468</v>
      </c>
      <c r="E2094" s="40" t="s">
        <v>2063</v>
      </c>
      <c r="F2094" s="43">
        <v>7.12</v>
      </c>
      <c r="G2094" s="40">
        <v>6</v>
      </c>
    </row>
    <row r="2095" spans="1:7" ht="11.25">
      <c r="A2095" s="40">
        <v>2919</v>
      </c>
      <c r="B2095" s="41">
        <v>36826</v>
      </c>
      <c r="C2095" s="42" t="s">
        <v>1169</v>
      </c>
      <c r="D2095" s="42" t="s">
        <v>2556</v>
      </c>
      <c r="E2095" s="40" t="s">
        <v>2053</v>
      </c>
      <c r="F2095" s="43">
        <v>9.259</v>
      </c>
      <c r="G2095" s="40">
        <v>5</v>
      </c>
    </row>
    <row r="2096" spans="1:7" ht="11.25">
      <c r="A2096" s="40">
        <v>3538</v>
      </c>
      <c r="B2096" s="41">
        <v>36833</v>
      </c>
      <c r="C2096" s="42" t="s">
        <v>1170</v>
      </c>
      <c r="D2096" s="42" t="s">
        <v>2169</v>
      </c>
      <c r="E2096" s="40" t="s">
        <v>2077</v>
      </c>
      <c r="F2096" s="43">
        <v>14.202</v>
      </c>
      <c r="G2096" s="40">
        <v>1</v>
      </c>
    </row>
    <row r="2097" spans="1:7" ht="11.25">
      <c r="A2097" s="40">
        <v>2852</v>
      </c>
      <c r="B2097" s="41">
        <v>36834</v>
      </c>
      <c r="C2097" s="42" t="s">
        <v>1171</v>
      </c>
      <c r="D2097" s="42" t="s">
        <v>2169</v>
      </c>
      <c r="E2097" s="40" t="s">
        <v>2077</v>
      </c>
      <c r="F2097" s="43">
        <v>8.952</v>
      </c>
      <c r="G2097" s="40">
        <v>1</v>
      </c>
    </row>
    <row r="2098" spans="1:7" ht="11.25">
      <c r="A2098" s="40">
        <v>2105</v>
      </c>
      <c r="B2098" s="41">
        <v>36836</v>
      </c>
      <c r="C2098" s="42" t="s">
        <v>1172</v>
      </c>
      <c r="D2098" s="42" t="s">
        <v>2504</v>
      </c>
      <c r="E2098" s="40" t="s">
        <v>2032</v>
      </c>
      <c r="F2098" s="43">
        <v>6.476</v>
      </c>
      <c r="G2098" s="40">
        <v>11</v>
      </c>
    </row>
    <row r="2099" spans="1:7" ht="11.25">
      <c r="A2099" s="40">
        <v>2005</v>
      </c>
      <c r="B2099" s="41">
        <v>36843</v>
      </c>
      <c r="C2099" s="42" t="s">
        <v>1173</v>
      </c>
      <c r="D2099" s="42" t="s">
        <v>3828</v>
      </c>
      <c r="E2099" s="40" t="s">
        <v>2032</v>
      </c>
      <c r="F2099" s="43">
        <v>6.234</v>
      </c>
      <c r="G2099" s="40">
        <v>1</v>
      </c>
    </row>
    <row r="2100" spans="1:7" ht="11.25">
      <c r="A2100" s="40">
        <v>2421</v>
      </c>
      <c r="B2100" s="41">
        <v>36844</v>
      </c>
      <c r="C2100" s="42" t="s">
        <v>1174</v>
      </c>
      <c r="D2100" s="42" t="s">
        <v>3828</v>
      </c>
      <c r="E2100" s="40" t="s">
        <v>2032</v>
      </c>
      <c r="F2100" s="43">
        <v>7.346</v>
      </c>
      <c r="G2100" s="40">
        <v>6</v>
      </c>
    </row>
    <row r="2101" spans="1:7" ht="11.25">
      <c r="A2101" s="40">
        <v>1466</v>
      </c>
      <c r="B2101" s="41">
        <v>36846</v>
      </c>
      <c r="C2101" s="42" t="s">
        <v>1175</v>
      </c>
      <c r="D2101" s="42" t="s">
        <v>3828</v>
      </c>
      <c r="E2101" s="40" t="s">
        <v>2032</v>
      </c>
      <c r="F2101" s="43">
        <v>4.901</v>
      </c>
      <c r="G2101" s="40">
        <v>2</v>
      </c>
    </row>
    <row r="2102" spans="1:7" ht="11.25">
      <c r="A2102" s="40">
        <v>1101</v>
      </c>
      <c r="B2102" s="41">
        <v>36847</v>
      </c>
      <c r="C2102" s="42" t="s">
        <v>1176</v>
      </c>
      <c r="D2102" s="42" t="s">
        <v>3828</v>
      </c>
      <c r="E2102" s="40" t="s">
        <v>2032</v>
      </c>
      <c r="F2102" s="43">
        <v>4.123</v>
      </c>
      <c r="G2102" s="40">
        <v>2</v>
      </c>
    </row>
    <row r="2103" spans="1:7" ht="11.25">
      <c r="A2103" s="40">
        <v>2975</v>
      </c>
      <c r="B2103" s="41">
        <v>36852</v>
      </c>
      <c r="C2103" s="42" t="s">
        <v>1177</v>
      </c>
      <c r="D2103" s="42" t="s">
        <v>3828</v>
      </c>
      <c r="E2103" s="40" t="s">
        <v>2032</v>
      </c>
      <c r="F2103" s="43">
        <v>9.501</v>
      </c>
      <c r="G2103" s="40">
        <v>5</v>
      </c>
    </row>
    <row r="2104" spans="1:7" ht="11.25">
      <c r="A2104" s="40">
        <v>1466</v>
      </c>
      <c r="B2104" s="41">
        <v>36853</v>
      </c>
      <c r="C2104" s="42" t="s">
        <v>1178</v>
      </c>
      <c r="D2104" s="42" t="s">
        <v>3828</v>
      </c>
      <c r="E2104" s="40" t="s">
        <v>2032</v>
      </c>
      <c r="F2104" s="43">
        <v>4.901</v>
      </c>
      <c r="G2104" s="40">
        <v>6</v>
      </c>
    </row>
    <row r="2105" spans="1:7" ht="11.25">
      <c r="A2105" s="40">
        <v>1226</v>
      </c>
      <c r="B2105" s="41">
        <v>36856</v>
      </c>
      <c r="C2105" s="42" t="s">
        <v>1179</v>
      </c>
      <c r="D2105" s="42" t="s">
        <v>252</v>
      </c>
      <c r="E2105" s="40" t="s">
        <v>2032</v>
      </c>
      <c r="F2105" s="43">
        <v>4.39</v>
      </c>
      <c r="G2105" s="40">
        <v>5</v>
      </c>
    </row>
    <row r="2106" spans="1:7" ht="11.25">
      <c r="A2106" s="40">
        <v>3227</v>
      </c>
      <c r="B2106" s="41">
        <v>36858</v>
      </c>
      <c r="C2106" s="42" t="s">
        <v>1180</v>
      </c>
      <c r="D2106" s="42" t="s">
        <v>122</v>
      </c>
      <c r="E2106" s="40" t="s">
        <v>2032</v>
      </c>
      <c r="F2106" s="43">
        <v>10.934</v>
      </c>
      <c r="G2106" s="40">
        <v>1</v>
      </c>
    </row>
    <row r="2107" spans="1:7" ht="11.25">
      <c r="A2107" s="40">
        <v>2940</v>
      </c>
      <c r="B2107" s="41">
        <v>36859</v>
      </c>
      <c r="C2107" s="42" t="s">
        <v>1181</v>
      </c>
      <c r="D2107" s="42" t="s">
        <v>122</v>
      </c>
      <c r="E2107" s="40" t="s">
        <v>2032</v>
      </c>
      <c r="F2107" s="43">
        <v>9.334</v>
      </c>
      <c r="G2107" s="40">
        <v>1</v>
      </c>
    </row>
    <row r="2108" spans="1:7" ht="11.25">
      <c r="A2108" s="40">
        <v>3439</v>
      </c>
      <c r="B2108" s="41">
        <v>36864</v>
      </c>
      <c r="C2108" s="42" t="s">
        <v>1182</v>
      </c>
      <c r="D2108" s="42" t="s">
        <v>77</v>
      </c>
      <c r="E2108" s="40" t="s">
        <v>2032</v>
      </c>
      <c r="F2108" s="43">
        <v>12.666</v>
      </c>
      <c r="G2108" s="40">
        <v>1</v>
      </c>
    </row>
    <row r="2109" spans="1:7" ht="11.25">
      <c r="A2109" s="40">
        <v>1940</v>
      </c>
      <c r="B2109" s="41">
        <v>36865</v>
      </c>
      <c r="C2109" s="42" t="s">
        <v>1183</v>
      </c>
      <c r="D2109" s="42" t="s">
        <v>2147</v>
      </c>
      <c r="E2109" s="40" t="s">
        <v>2032</v>
      </c>
      <c r="F2109" s="43">
        <v>6.055</v>
      </c>
      <c r="G2109" s="40">
        <v>3</v>
      </c>
    </row>
    <row r="2110" spans="1:7" ht="11.25">
      <c r="A2110" s="40">
        <v>3140</v>
      </c>
      <c r="B2110" s="41">
        <v>36867</v>
      </c>
      <c r="C2110" s="42" t="s">
        <v>1184</v>
      </c>
      <c r="D2110" s="42" t="s">
        <v>3970</v>
      </c>
      <c r="E2110" s="40" t="s">
        <v>2053</v>
      </c>
      <c r="F2110" s="43">
        <v>10.358</v>
      </c>
      <c r="G2110" s="40">
        <v>1</v>
      </c>
    </row>
    <row r="2111" spans="1:7" ht="11.25">
      <c r="A2111" s="40">
        <v>2438</v>
      </c>
      <c r="B2111" s="41">
        <v>36868</v>
      </c>
      <c r="C2111" s="42" t="s">
        <v>1185</v>
      </c>
      <c r="D2111" s="42" t="s">
        <v>2239</v>
      </c>
      <c r="E2111" s="40" t="s">
        <v>2053</v>
      </c>
      <c r="F2111" s="43">
        <v>7.401</v>
      </c>
      <c r="G2111" s="40">
        <v>8</v>
      </c>
    </row>
    <row r="2112" spans="1:7" ht="11.25">
      <c r="A2112" s="40">
        <v>3732</v>
      </c>
      <c r="B2112" s="41">
        <v>36870</v>
      </c>
      <c r="C2112" s="42" t="s">
        <v>1186</v>
      </c>
      <c r="D2112" s="42" t="s">
        <v>478</v>
      </c>
      <c r="E2112" s="40" t="s">
        <v>2053</v>
      </c>
      <c r="F2112" s="43">
        <v>20.333</v>
      </c>
      <c r="G2112" s="40">
        <v>1</v>
      </c>
    </row>
    <row r="2113" spans="1:7" ht="11.25">
      <c r="A2113" s="40">
        <v>275</v>
      </c>
      <c r="B2113" s="41">
        <v>36872</v>
      </c>
      <c r="C2113" s="42" t="s">
        <v>1187</v>
      </c>
      <c r="D2113" s="42" t="s">
        <v>2405</v>
      </c>
      <c r="E2113" s="40" t="s">
        <v>2068</v>
      </c>
      <c r="F2113" s="43">
        <v>2.361</v>
      </c>
      <c r="G2113" s="40">
        <v>9</v>
      </c>
    </row>
    <row r="2114" spans="1:7" ht="11.25">
      <c r="A2114" s="40">
        <v>3348</v>
      </c>
      <c r="B2114" s="41">
        <v>36873</v>
      </c>
      <c r="C2114" s="42" t="s">
        <v>1188</v>
      </c>
      <c r="D2114" s="42" t="s">
        <v>2271</v>
      </c>
      <c r="E2114" s="40" t="s">
        <v>2125</v>
      </c>
      <c r="F2114" s="43">
        <v>11.746</v>
      </c>
      <c r="G2114" s="40">
        <v>5</v>
      </c>
    </row>
    <row r="2115" spans="1:7" ht="11.25">
      <c r="A2115" s="40">
        <v>3082</v>
      </c>
      <c r="B2115" s="41">
        <v>36891</v>
      </c>
      <c r="C2115" s="42" t="s">
        <v>1189</v>
      </c>
      <c r="D2115" s="42" t="s">
        <v>3970</v>
      </c>
      <c r="E2115" s="40" t="s">
        <v>2053</v>
      </c>
      <c r="F2115" s="43">
        <v>10.045</v>
      </c>
      <c r="G2115" s="40">
        <v>8</v>
      </c>
    </row>
    <row r="2116" spans="1:7" ht="11.25">
      <c r="A2116" s="40">
        <v>3023</v>
      </c>
      <c r="B2116" s="41">
        <v>36893</v>
      </c>
      <c r="C2116" s="42" t="s">
        <v>1190</v>
      </c>
      <c r="D2116" s="42" t="s">
        <v>2493</v>
      </c>
      <c r="E2116" s="40" t="s">
        <v>2053</v>
      </c>
      <c r="F2116" s="43">
        <v>9.699</v>
      </c>
      <c r="G2116" s="40">
        <v>8</v>
      </c>
    </row>
    <row r="2117" spans="1:7" ht="11.25">
      <c r="A2117" s="40">
        <v>3139</v>
      </c>
      <c r="B2117" s="41">
        <v>36894</v>
      </c>
      <c r="C2117" s="42" t="s">
        <v>1191</v>
      </c>
      <c r="D2117" s="42" t="s">
        <v>2493</v>
      </c>
      <c r="E2117" s="40" t="s">
        <v>2053</v>
      </c>
      <c r="F2117" s="43">
        <v>10.357</v>
      </c>
      <c r="G2117" s="40">
        <v>9</v>
      </c>
    </row>
    <row r="2118" spans="1:7" ht="11.25">
      <c r="A2118" s="40">
        <v>2248</v>
      </c>
      <c r="B2118" s="41">
        <v>36899</v>
      </c>
      <c r="C2118" s="42" t="s">
        <v>1192</v>
      </c>
      <c r="D2118" s="42" t="s">
        <v>852</v>
      </c>
      <c r="E2118" s="40" t="s">
        <v>2507</v>
      </c>
      <c r="F2118" s="43">
        <v>6.867</v>
      </c>
      <c r="G2118" s="40">
        <v>4</v>
      </c>
    </row>
    <row r="2119" spans="1:7" ht="11.25">
      <c r="A2119" s="40">
        <v>3440</v>
      </c>
      <c r="B2119" s="41">
        <v>36900</v>
      </c>
      <c r="C2119" s="42" t="s">
        <v>1193</v>
      </c>
      <c r="D2119" s="42" t="s">
        <v>852</v>
      </c>
      <c r="E2119" s="40" t="s">
        <v>2507</v>
      </c>
      <c r="F2119" s="43">
        <v>12.679</v>
      </c>
      <c r="G2119" s="40">
        <v>1</v>
      </c>
    </row>
    <row r="2120" spans="1:7" ht="11.25">
      <c r="A2120" s="40">
        <v>2757</v>
      </c>
      <c r="B2120" s="41">
        <v>36901</v>
      </c>
      <c r="C2120" s="42" t="s">
        <v>1194</v>
      </c>
      <c r="D2120" s="42" t="s">
        <v>2031</v>
      </c>
      <c r="E2120" s="40" t="s">
        <v>2032</v>
      </c>
      <c r="F2120" s="43">
        <v>8.56</v>
      </c>
      <c r="G2120" s="40">
        <v>7</v>
      </c>
    </row>
    <row r="2121" spans="1:7" ht="11.25">
      <c r="A2121" s="40">
        <v>2491</v>
      </c>
      <c r="B2121" s="41">
        <v>36902</v>
      </c>
      <c r="C2121" s="42" t="s">
        <v>1195</v>
      </c>
      <c r="D2121" s="42" t="s">
        <v>2099</v>
      </c>
      <c r="E2121" s="40" t="s">
        <v>2053</v>
      </c>
      <c r="F2121" s="43">
        <v>7.544</v>
      </c>
      <c r="G2121" s="40">
        <v>5</v>
      </c>
    </row>
    <row r="2122" spans="1:7" ht="11.25">
      <c r="A2122" s="40">
        <v>1881</v>
      </c>
      <c r="B2122" s="41">
        <v>36906</v>
      </c>
      <c r="C2122" s="42" t="s">
        <v>1196</v>
      </c>
      <c r="D2122" s="42" t="s">
        <v>3676</v>
      </c>
      <c r="E2122" s="40" t="s">
        <v>2032</v>
      </c>
      <c r="F2122" s="43">
        <v>5.901</v>
      </c>
      <c r="G2122" s="40">
        <v>7</v>
      </c>
    </row>
    <row r="2123" spans="1:7" ht="11.25">
      <c r="A2123" s="40">
        <v>2663</v>
      </c>
      <c r="B2123" s="41">
        <v>36907</v>
      </c>
      <c r="C2123" s="42" t="s">
        <v>1197</v>
      </c>
      <c r="D2123" s="42" t="s">
        <v>2122</v>
      </c>
      <c r="E2123" s="40" t="s">
        <v>2077</v>
      </c>
      <c r="F2123" s="43">
        <v>8.193</v>
      </c>
      <c r="G2123" s="40">
        <v>1</v>
      </c>
    </row>
    <row r="2124" spans="1:7" ht="11.25">
      <c r="A2124" s="40">
        <v>647</v>
      </c>
      <c r="B2124" s="41">
        <v>36908</v>
      </c>
      <c r="C2124" s="42" t="s">
        <v>1198</v>
      </c>
      <c r="D2124" s="42" t="s">
        <v>2292</v>
      </c>
      <c r="E2124" s="40" t="s">
        <v>2032</v>
      </c>
      <c r="F2124" s="43">
        <v>3.2</v>
      </c>
      <c r="G2124" s="40">
        <v>10</v>
      </c>
    </row>
    <row r="2125" spans="1:7" ht="11.25">
      <c r="A2125" s="40">
        <v>2264</v>
      </c>
      <c r="B2125" s="41">
        <v>36914</v>
      </c>
      <c r="C2125" s="42" t="s">
        <v>1199</v>
      </c>
      <c r="D2125" s="42" t="s">
        <v>852</v>
      </c>
      <c r="E2125" s="40" t="s">
        <v>2507</v>
      </c>
      <c r="F2125" s="43">
        <v>6.914</v>
      </c>
      <c r="G2125" s="40">
        <v>4</v>
      </c>
    </row>
    <row r="2126" spans="1:7" ht="11.25">
      <c r="A2126" s="40">
        <v>3494</v>
      </c>
      <c r="B2126" s="41">
        <v>36916</v>
      </c>
      <c r="C2126" s="42" t="s">
        <v>1200</v>
      </c>
      <c r="D2126" s="42" t="s">
        <v>2331</v>
      </c>
      <c r="E2126" s="40" t="s">
        <v>2063</v>
      </c>
      <c r="F2126" s="43">
        <v>13.504</v>
      </c>
      <c r="G2126" s="40">
        <v>2</v>
      </c>
    </row>
    <row r="2127" spans="1:7" ht="11.25">
      <c r="A2127" s="40">
        <v>2034</v>
      </c>
      <c r="B2127" s="41">
        <v>36920</v>
      </c>
      <c r="C2127" s="42" t="s">
        <v>1201</v>
      </c>
      <c r="D2127" s="42" t="s">
        <v>378</v>
      </c>
      <c r="E2127" s="40" t="s">
        <v>2032</v>
      </c>
      <c r="F2127" s="43">
        <v>6.306</v>
      </c>
      <c r="G2127" s="40">
        <v>8</v>
      </c>
    </row>
    <row r="2128" spans="1:7" ht="11.25">
      <c r="A2128" s="40">
        <v>3263</v>
      </c>
      <c r="B2128" s="41">
        <v>36924</v>
      </c>
      <c r="C2128" s="42" t="s">
        <v>1202</v>
      </c>
      <c r="D2128" s="42" t="s">
        <v>252</v>
      </c>
      <c r="E2128" s="40" t="s">
        <v>2032</v>
      </c>
      <c r="F2128" s="43">
        <v>11.098</v>
      </c>
      <c r="G2128" s="40">
        <v>6</v>
      </c>
    </row>
    <row r="2129" spans="1:7" ht="11.25">
      <c r="A2129" s="40">
        <v>2966</v>
      </c>
      <c r="B2129" s="41">
        <v>36927</v>
      </c>
      <c r="C2129" s="42" t="s">
        <v>1203</v>
      </c>
      <c r="D2129" s="42" t="s">
        <v>2090</v>
      </c>
      <c r="E2129" s="40" t="s">
        <v>2077</v>
      </c>
      <c r="F2129" s="43">
        <v>9.443</v>
      </c>
      <c r="G2129" s="40">
        <v>1</v>
      </c>
    </row>
    <row r="2130" spans="1:7" ht="11.25">
      <c r="A2130" s="40">
        <v>1943</v>
      </c>
      <c r="B2130" s="41">
        <v>36931</v>
      </c>
      <c r="C2130" s="42" t="s">
        <v>1204</v>
      </c>
      <c r="D2130" s="42" t="s">
        <v>2318</v>
      </c>
      <c r="E2130" s="40" t="s">
        <v>2053</v>
      </c>
      <c r="F2130" s="43">
        <v>6.057</v>
      </c>
      <c r="G2130" s="40">
        <v>5</v>
      </c>
    </row>
    <row r="2131" spans="1:7" ht="11.25">
      <c r="A2131" s="40">
        <v>2259</v>
      </c>
      <c r="B2131" s="41">
        <v>36932</v>
      </c>
      <c r="C2131" s="42" t="s">
        <v>1205</v>
      </c>
      <c r="D2131" s="42" t="s">
        <v>2514</v>
      </c>
      <c r="E2131" s="40" t="s">
        <v>2032</v>
      </c>
      <c r="F2131" s="43">
        <v>6.898</v>
      </c>
      <c r="G2131" s="40">
        <v>9</v>
      </c>
    </row>
    <row r="2132" spans="1:7" ht="11.25">
      <c r="A2132" s="40">
        <v>3354</v>
      </c>
      <c r="B2132" s="41">
        <v>36934</v>
      </c>
      <c r="C2132" s="42" t="s">
        <v>1206</v>
      </c>
      <c r="D2132" s="42" t="s">
        <v>44</v>
      </c>
      <c r="E2132" s="40" t="s">
        <v>2125</v>
      </c>
      <c r="F2132" s="43">
        <v>11.823</v>
      </c>
      <c r="G2132" s="40">
        <v>1</v>
      </c>
    </row>
    <row r="2133" spans="1:7" ht="11.25">
      <c r="A2133" s="40">
        <v>2209</v>
      </c>
      <c r="B2133" s="41">
        <v>36935</v>
      </c>
      <c r="C2133" s="42" t="s">
        <v>1207</v>
      </c>
      <c r="D2133" s="42" t="s">
        <v>1208</v>
      </c>
      <c r="E2133" s="40" t="s">
        <v>2029</v>
      </c>
      <c r="F2133" s="43">
        <v>6.748</v>
      </c>
      <c r="G2133" s="40">
        <v>6</v>
      </c>
    </row>
    <row r="2134" spans="1:7" ht="11.25">
      <c r="A2134" s="40">
        <v>3620</v>
      </c>
      <c r="B2134" s="41">
        <v>36942</v>
      </c>
      <c r="C2134" s="42" t="s">
        <v>1209</v>
      </c>
      <c r="D2134" s="42" t="s">
        <v>44</v>
      </c>
      <c r="E2134" s="40" t="s">
        <v>2125</v>
      </c>
      <c r="F2134" s="43">
        <v>15.823</v>
      </c>
      <c r="G2134" s="40">
        <v>1</v>
      </c>
    </row>
    <row r="2135" spans="1:7" ht="11.25">
      <c r="A2135" s="40">
        <v>2288</v>
      </c>
      <c r="B2135" s="41">
        <v>36946</v>
      </c>
      <c r="C2135" s="42" t="s">
        <v>1210</v>
      </c>
      <c r="D2135" s="42" t="s">
        <v>2226</v>
      </c>
      <c r="E2135" s="40" t="s">
        <v>2227</v>
      </c>
      <c r="F2135" s="43">
        <v>6.959</v>
      </c>
      <c r="G2135" s="40">
        <v>8</v>
      </c>
    </row>
    <row r="2136" spans="1:7" ht="11.25">
      <c r="A2136" s="40">
        <v>1660</v>
      </c>
      <c r="B2136" s="41">
        <v>36949</v>
      </c>
      <c r="C2136" s="42" t="s">
        <v>1211</v>
      </c>
      <c r="D2136" s="42" t="s">
        <v>2432</v>
      </c>
      <c r="E2136" s="40" t="s">
        <v>2053</v>
      </c>
      <c r="F2136" s="43">
        <v>5.387</v>
      </c>
      <c r="G2136" s="40">
        <v>10</v>
      </c>
    </row>
    <row r="2137" spans="1:7" ht="11.25">
      <c r="A2137" s="40">
        <v>3491</v>
      </c>
      <c r="B2137" s="41">
        <v>36957</v>
      </c>
      <c r="C2137" s="42" t="s">
        <v>1212</v>
      </c>
      <c r="D2137" s="42" t="s">
        <v>83</v>
      </c>
      <c r="E2137" s="40" t="s">
        <v>2032</v>
      </c>
      <c r="F2137" s="43">
        <v>13.467</v>
      </c>
      <c r="G2137" s="40">
        <v>1</v>
      </c>
    </row>
    <row r="2138" spans="1:7" ht="11.25">
      <c r="A2138" s="40">
        <v>3600</v>
      </c>
      <c r="B2138" s="41">
        <v>36958</v>
      </c>
      <c r="C2138" s="42" t="s">
        <v>1213</v>
      </c>
      <c r="D2138" s="42" t="s">
        <v>83</v>
      </c>
      <c r="E2138" s="40" t="s">
        <v>2032</v>
      </c>
      <c r="F2138" s="43">
        <v>15.348</v>
      </c>
      <c r="G2138" s="40">
        <v>2</v>
      </c>
    </row>
    <row r="2139" spans="1:7" ht="11.25">
      <c r="A2139" s="40">
        <v>3052</v>
      </c>
      <c r="B2139" s="41">
        <v>36959</v>
      </c>
      <c r="C2139" s="42" t="s">
        <v>1214</v>
      </c>
      <c r="D2139" s="42" t="s">
        <v>3880</v>
      </c>
      <c r="E2139" s="40" t="s">
        <v>2466</v>
      </c>
      <c r="F2139" s="43">
        <v>9.868</v>
      </c>
      <c r="G2139" s="40">
        <v>4</v>
      </c>
    </row>
    <row r="2140" spans="1:7" ht="11.25">
      <c r="A2140" s="40">
        <v>3604</v>
      </c>
      <c r="B2140" s="41">
        <v>36960</v>
      </c>
      <c r="C2140" s="42" t="s">
        <v>1215</v>
      </c>
      <c r="D2140" s="42" t="s">
        <v>3880</v>
      </c>
      <c r="E2140" s="40" t="s">
        <v>2466</v>
      </c>
      <c r="F2140" s="43">
        <v>15.389</v>
      </c>
      <c r="G2140" s="40">
        <v>4</v>
      </c>
    </row>
    <row r="2141" spans="1:7" ht="11.25">
      <c r="A2141" s="40">
        <v>3386</v>
      </c>
      <c r="B2141" s="41">
        <v>36963</v>
      </c>
      <c r="C2141" s="42" t="s">
        <v>1216</v>
      </c>
      <c r="D2141" s="42" t="s">
        <v>2549</v>
      </c>
      <c r="E2141" s="40" t="s">
        <v>2032</v>
      </c>
      <c r="F2141" s="43">
        <v>12.196</v>
      </c>
      <c r="G2141" s="40">
        <v>3</v>
      </c>
    </row>
    <row r="2142" spans="1:7" ht="11.25">
      <c r="A2142" s="40">
        <v>2681</v>
      </c>
      <c r="B2142" s="41">
        <v>36965</v>
      </c>
      <c r="C2142" s="42" t="s">
        <v>1217</v>
      </c>
      <c r="D2142" s="42" t="s">
        <v>2031</v>
      </c>
      <c r="E2142" s="40" t="s">
        <v>2032</v>
      </c>
      <c r="F2142" s="43">
        <v>8.273</v>
      </c>
      <c r="G2142" s="40">
        <v>7</v>
      </c>
    </row>
    <row r="2143" spans="1:7" ht="11.25">
      <c r="A2143" s="40">
        <v>2555</v>
      </c>
      <c r="B2143" s="41">
        <v>36966</v>
      </c>
      <c r="C2143" s="42" t="s">
        <v>1218</v>
      </c>
      <c r="D2143" s="42" t="s">
        <v>122</v>
      </c>
      <c r="E2143" s="40" t="s">
        <v>2032</v>
      </c>
      <c r="F2143" s="43">
        <v>7.774</v>
      </c>
      <c r="G2143" s="40">
        <v>7</v>
      </c>
    </row>
    <row r="2144" spans="1:7" ht="11.25">
      <c r="A2144" s="40">
        <v>1626</v>
      </c>
      <c r="B2144" s="41">
        <v>36967</v>
      </c>
      <c r="C2144" s="42" t="s">
        <v>1219</v>
      </c>
      <c r="D2144" s="42" t="s">
        <v>122</v>
      </c>
      <c r="E2144" s="40" t="s">
        <v>2032</v>
      </c>
      <c r="F2144" s="43">
        <v>5.302</v>
      </c>
      <c r="G2144" s="40">
        <v>9</v>
      </c>
    </row>
    <row r="2145" spans="1:7" ht="11.25">
      <c r="A2145" s="40">
        <v>906</v>
      </c>
      <c r="B2145" s="41">
        <v>36969</v>
      </c>
      <c r="C2145" s="42" t="s">
        <v>1220</v>
      </c>
      <c r="D2145" s="42" t="s">
        <v>2316</v>
      </c>
      <c r="E2145" s="40" t="s">
        <v>2125</v>
      </c>
      <c r="F2145" s="43">
        <v>3.728</v>
      </c>
      <c r="G2145" s="40">
        <v>7</v>
      </c>
    </row>
    <row r="2146" spans="1:7" ht="11.25">
      <c r="A2146" s="40">
        <v>981</v>
      </c>
      <c r="B2146" s="41">
        <v>36971</v>
      </c>
      <c r="C2146" s="42" t="s">
        <v>1221</v>
      </c>
      <c r="D2146" s="42" t="s">
        <v>2115</v>
      </c>
      <c r="E2146" s="40" t="s">
        <v>2097</v>
      </c>
      <c r="F2146" s="43">
        <v>3.874</v>
      </c>
      <c r="G2146" s="40">
        <v>5</v>
      </c>
    </row>
    <row r="2147" spans="1:7" ht="11.25">
      <c r="A2147" s="40">
        <v>1345</v>
      </c>
      <c r="B2147" s="41">
        <v>36976</v>
      </c>
      <c r="C2147" s="42" t="s">
        <v>1222</v>
      </c>
      <c r="D2147" s="42" t="s">
        <v>2318</v>
      </c>
      <c r="E2147" s="40" t="s">
        <v>2053</v>
      </c>
      <c r="F2147" s="43">
        <v>4.619</v>
      </c>
      <c r="G2147" s="40">
        <v>9</v>
      </c>
    </row>
    <row r="2148" spans="1:7" ht="11.25">
      <c r="A2148" s="40">
        <v>2542</v>
      </c>
      <c r="B2148" s="41">
        <v>36979</v>
      </c>
      <c r="C2148" s="42" t="s">
        <v>1223</v>
      </c>
      <c r="D2148" s="42" t="s">
        <v>2117</v>
      </c>
      <c r="E2148" s="40" t="s">
        <v>2053</v>
      </c>
      <c r="F2148" s="43">
        <v>7.723</v>
      </c>
      <c r="G2148" s="40">
        <v>2</v>
      </c>
    </row>
    <row r="2149" spans="1:7" ht="11.25">
      <c r="A2149" s="40">
        <v>779</v>
      </c>
      <c r="B2149" s="41">
        <v>36982</v>
      </c>
      <c r="C2149" s="42" t="s">
        <v>1224</v>
      </c>
      <c r="D2149" s="42" t="s">
        <v>2199</v>
      </c>
      <c r="E2149" s="40" t="s">
        <v>2063</v>
      </c>
      <c r="F2149" s="43">
        <v>3.437</v>
      </c>
      <c r="G2149" s="40">
        <v>12</v>
      </c>
    </row>
    <row r="2150" spans="1:7" ht="11.25">
      <c r="A2150" s="40">
        <v>2878</v>
      </c>
      <c r="B2150" s="41">
        <v>36983</v>
      </c>
      <c r="C2150" s="42" t="s">
        <v>1225</v>
      </c>
      <c r="D2150" s="42" t="s">
        <v>2294</v>
      </c>
      <c r="E2150" s="40" t="s">
        <v>2063</v>
      </c>
      <c r="F2150" s="43">
        <v>9.059</v>
      </c>
      <c r="G2150" s="40">
        <v>2</v>
      </c>
    </row>
    <row r="2151" spans="1:7" ht="11.25">
      <c r="A2151" s="40">
        <v>1430</v>
      </c>
      <c r="B2151" s="41">
        <v>36984</v>
      </c>
      <c r="C2151" s="42" t="s">
        <v>1226</v>
      </c>
      <c r="D2151" s="42" t="s">
        <v>3537</v>
      </c>
      <c r="E2151" s="40" t="s">
        <v>2063</v>
      </c>
      <c r="F2151" s="43">
        <v>4.829</v>
      </c>
      <c r="G2151" s="40">
        <v>7</v>
      </c>
    </row>
    <row r="2152" spans="1:7" ht="11.25">
      <c r="A2152" s="40">
        <v>3467</v>
      </c>
      <c r="B2152" s="41">
        <v>36986</v>
      </c>
      <c r="C2152" s="42" t="s">
        <v>1227</v>
      </c>
      <c r="D2152" s="42" t="s">
        <v>2147</v>
      </c>
      <c r="E2152" s="40" t="s">
        <v>2032</v>
      </c>
      <c r="F2152" s="43">
        <v>13</v>
      </c>
      <c r="G2152" s="40">
        <v>1</v>
      </c>
    </row>
    <row r="2153" spans="1:7" ht="11.25">
      <c r="A2153" s="40">
        <v>3188</v>
      </c>
      <c r="B2153" s="41">
        <v>36988</v>
      </c>
      <c r="C2153" s="42" t="s">
        <v>1228</v>
      </c>
      <c r="D2153" s="42" t="s">
        <v>2344</v>
      </c>
      <c r="E2153" s="40" t="s">
        <v>2029</v>
      </c>
      <c r="F2153" s="43">
        <v>10.599</v>
      </c>
      <c r="G2153" s="40">
        <v>3</v>
      </c>
    </row>
    <row r="2154" spans="1:7" ht="11.25">
      <c r="A2154" s="40">
        <v>2254</v>
      </c>
      <c r="B2154" s="41">
        <v>36989</v>
      </c>
      <c r="C2154" s="42" t="s">
        <v>1229</v>
      </c>
      <c r="D2154" s="42" t="s">
        <v>645</v>
      </c>
      <c r="E2154" s="40" t="s">
        <v>2097</v>
      </c>
      <c r="F2154" s="43">
        <v>6.88</v>
      </c>
      <c r="G2154" s="40">
        <v>6</v>
      </c>
    </row>
    <row r="2155" spans="1:7" ht="11.25">
      <c r="A2155" s="40">
        <v>373</v>
      </c>
      <c r="B2155" s="41">
        <v>36991</v>
      </c>
      <c r="C2155" s="42" t="s">
        <v>1230</v>
      </c>
      <c r="D2155" s="42" t="s">
        <v>2076</v>
      </c>
      <c r="E2155" s="40" t="s">
        <v>2077</v>
      </c>
      <c r="F2155" s="43">
        <v>2.591</v>
      </c>
      <c r="G2155" s="40">
        <v>5</v>
      </c>
    </row>
    <row r="2156" spans="1:7" ht="11.25">
      <c r="A2156" s="40">
        <v>542</v>
      </c>
      <c r="B2156" s="41">
        <v>36994</v>
      </c>
      <c r="C2156" s="42" t="s">
        <v>1231</v>
      </c>
      <c r="D2156" s="42" t="s">
        <v>2318</v>
      </c>
      <c r="E2156" s="40" t="s">
        <v>2053</v>
      </c>
      <c r="F2156" s="43">
        <v>2.984</v>
      </c>
      <c r="G2156" s="40">
        <v>8</v>
      </c>
    </row>
    <row r="2157" spans="1:7" ht="11.25">
      <c r="A2157" s="40">
        <v>686</v>
      </c>
      <c r="B2157" s="41">
        <v>36995</v>
      </c>
      <c r="C2157" s="42" t="s">
        <v>1232</v>
      </c>
      <c r="D2157" s="42" t="s">
        <v>2318</v>
      </c>
      <c r="E2157" s="40" t="s">
        <v>2053</v>
      </c>
      <c r="F2157" s="43">
        <v>3.273</v>
      </c>
      <c r="G2157" s="40">
        <v>13</v>
      </c>
    </row>
    <row r="2158" spans="1:7" ht="11.25">
      <c r="A2158" s="40">
        <v>3280</v>
      </c>
      <c r="B2158" s="41">
        <v>36997</v>
      </c>
      <c r="C2158" s="42" t="s">
        <v>1233</v>
      </c>
      <c r="D2158" s="42" t="s">
        <v>2149</v>
      </c>
      <c r="E2158" s="40" t="s">
        <v>2032</v>
      </c>
      <c r="F2158" s="43">
        <v>11.173</v>
      </c>
      <c r="G2158" s="40">
        <v>2</v>
      </c>
    </row>
    <row r="2159" spans="1:7" ht="11.25">
      <c r="A2159" s="40">
        <v>2986</v>
      </c>
      <c r="B2159" s="41">
        <v>37002</v>
      </c>
      <c r="C2159" s="42" t="s">
        <v>1234</v>
      </c>
      <c r="D2159" s="42" t="s">
        <v>2206</v>
      </c>
      <c r="E2159" s="40" t="s">
        <v>2029</v>
      </c>
      <c r="F2159" s="43">
        <v>9.536</v>
      </c>
      <c r="G2159" s="40">
        <v>6</v>
      </c>
    </row>
    <row r="2160" spans="1:7" ht="11.25">
      <c r="A2160" s="40">
        <v>124</v>
      </c>
      <c r="B2160" s="41">
        <v>37003</v>
      </c>
      <c r="C2160" s="42" t="s">
        <v>1235</v>
      </c>
      <c r="D2160" s="42" t="s">
        <v>2206</v>
      </c>
      <c r="E2160" s="40" t="s">
        <v>2029</v>
      </c>
      <c r="F2160" s="43">
        <v>1.827</v>
      </c>
      <c r="G2160" s="40">
        <v>14</v>
      </c>
    </row>
    <row r="2161" spans="1:7" ht="11.25">
      <c r="A2161" s="40">
        <v>704</v>
      </c>
      <c r="B2161" s="41">
        <v>37008</v>
      </c>
      <c r="C2161" s="42" t="s">
        <v>1236</v>
      </c>
      <c r="D2161" s="42" t="s">
        <v>248</v>
      </c>
      <c r="E2161" s="40" t="s">
        <v>2032</v>
      </c>
      <c r="F2161" s="43">
        <v>3.309</v>
      </c>
      <c r="G2161" s="40">
        <v>13</v>
      </c>
    </row>
    <row r="2162" spans="1:7" ht="11.25">
      <c r="A2162" s="40">
        <v>3540</v>
      </c>
      <c r="B2162" s="41">
        <v>37011</v>
      </c>
      <c r="C2162" s="42" t="s">
        <v>1237</v>
      </c>
      <c r="D2162" s="42" t="s">
        <v>2412</v>
      </c>
      <c r="E2162" s="40" t="s">
        <v>2032</v>
      </c>
      <c r="F2162" s="43">
        <v>14.333</v>
      </c>
      <c r="G2162" s="40">
        <v>1</v>
      </c>
    </row>
    <row r="2163" spans="1:7" ht="11.25">
      <c r="A2163" s="40">
        <v>2896</v>
      </c>
      <c r="B2163" s="41">
        <v>37012</v>
      </c>
      <c r="C2163" s="42" t="s">
        <v>1238</v>
      </c>
      <c r="D2163" s="42" t="s">
        <v>2090</v>
      </c>
      <c r="E2163" s="40" t="s">
        <v>2077</v>
      </c>
      <c r="F2163" s="43">
        <v>9.142</v>
      </c>
      <c r="G2163" s="40">
        <v>1</v>
      </c>
    </row>
    <row r="2164" spans="1:7" ht="11.25">
      <c r="A2164" s="40">
        <v>3430</v>
      </c>
      <c r="B2164" s="41">
        <v>37014</v>
      </c>
      <c r="C2164" s="42" t="s">
        <v>1239</v>
      </c>
      <c r="D2164" s="42" t="s">
        <v>198</v>
      </c>
      <c r="E2164" s="40" t="s">
        <v>2032</v>
      </c>
      <c r="F2164" s="43">
        <v>12.573</v>
      </c>
      <c r="G2164" s="40">
        <v>2</v>
      </c>
    </row>
    <row r="2165" spans="1:7" ht="11.25">
      <c r="A2165" s="40">
        <v>3531</v>
      </c>
      <c r="B2165" s="41">
        <v>37017</v>
      </c>
      <c r="C2165" s="42" t="s">
        <v>1240</v>
      </c>
      <c r="D2165" s="42" t="s">
        <v>2294</v>
      </c>
      <c r="E2165" s="40" t="s">
        <v>2063</v>
      </c>
      <c r="F2165" s="43">
        <v>14.157</v>
      </c>
      <c r="G2165" s="40">
        <v>2</v>
      </c>
    </row>
    <row r="2166" spans="1:7" ht="11.25">
      <c r="A2166" s="40">
        <v>1210</v>
      </c>
      <c r="B2166" s="41">
        <v>37018</v>
      </c>
      <c r="C2166" s="42" t="s">
        <v>1241</v>
      </c>
      <c r="D2166" s="42" t="s">
        <v>2468</v>
      </c>
      <c r="E2166" s="40" t="s">
        <v>2063</v>
      </c>
      <c r="F2166" s="43">
        <v>4.355</v>
      </c>
      <c r="G2166" s="40">
        <v>12</v>
      </c>
    </row>
    <row r="2167" spans="1:7" ht="11.25">
      <c r="A2167" s="40">
        <v>3392</v>
      </c>
      <c r="B2167" s="41">
        <v>37019</v>
      </c>
      <c r="C2167" s="42" t="s">
        <v>1242</v>
      </c>
      <c r="D2167" s="42" t="s">
        <v>2308</v>
      </c>
      <c r="E2167" s="40" t="s">
        <v>2053</v>
      </c>
      <c r="F2167" s="43">
        <v>12.222</v>
      </c>
      <c r="G2167" s="40">
        <v>7</v>
      </c>
    </row>
    <row r="2168" spans="1:7" ht="11.25">
      <c r="A2168" s="40">
        <v>1152</v>
      </c>
      <c r="B2168" s="41">
        <v>37020</v>
      </c>
      <c r="C2168" s="42" t="s">
        <v>1243</v>
      </c>
      <c r="D2168" s="42" t="s">
        <v>38</v>
      </c>
      <c r="E2168" s="40" t="s">
        <v>2125</v>
      </c>
      <c r="F2168" s="43">
        <v>4.228</v>
      </c>
      <c r="G2168" s="40">
        <v>7</v>
      </c>
    </row>
    <row r="2169" spans="1:7" ht="11.25">
      <c r="A2169" s="40">
        <v>1645</v>
      </c>
      <c r="B2169" s="41">
        <v>37027</v>
      </c>
      <c r="C2169" s="42" t="s">
        <v>1244</v>
      </c>
      <c r="D2169" s="42" t="s">
        <v>2145</v>
      </c>
      <c r="E2169" s="40" t="s">
        <v>2037</v>
      </c>
      <c r="F2169" s="43">
        <v>5.342</v>
      </c>
      <c r="G2169" s="40">
        <v>6</v>
      </c>
    </row>
    <row r="2170" spans="1:7" ht="11.25">
      <c r="A2170" s="40">
        <v>2180</v>
      </c>
      <c r="B2170" s="41">
        <v>37028</v>
      </c>
      <c r="C2170" s="42" t="s">
        <v>1245</v>
      </c>
      <c r="D2170" s="42" t="s">
        <v>2318</v>
      </c>
      <c r="E2170" s="40" t="s">
        <v>2053</v>
      </c>
      <c r="F2170" s="43">
        <v>6.696</v>
      </c>
      <c r="G2170" s="40">
        <v>10</v>
      </c>
    </row>
    <row r="2171" spans="1:7" ht="11.25">
      <c r="A2171" s="40">
        <v>2365</v>
      </c>
      <c r="B2171" s="41">
        <v>37029</v>
      </c>
      <c r="C2171" s="42" t="s">
        <v>1246</v>
      </c>
      <c r="D2171" s="42" t="s">
        <v>51</v>
      </c>
      <c r="E2171" s="40" t="s">
        <v>2032</v>
      </c>
      <c r="F2171" s="43">
        <v>7.19</v>
      </c>
      <c r="G2171" s="40">
        <v>7</v>
      </c>
    </row>
    <row r="2172" spans="1:7" ht="11.25">
      <c r="A2172" s="40">
        <v>516</v>
      </c>
      <c r="B2172" s="41">
        <v>37030</v>
      </c>
      <c r="C2172" s="42" t="s">
        <v>1247</v>
      </c>
      <c r="D2172" s="42" t="s">
        <v>51</v>
      </c>
      <c r="E2172" s="40" t="s">
        <v>2032</v>
      </c>
      <c r="F2172" s="43">
        <v>2.919</v>
      </c>
      <c r="G2172" s="40">
        <v>8</v>
      </c>
    </row>
    <row r="2173" spans="1:7" ht="11.25">
      <c r="A2173" s="40">
        <v>120</v>
      </c>
      <c r="B2173" s="41">
        <v>37032</v>
      </c>
      <c r="C2173" s="42" t="s">
        <v>1248</v>
      </c>
      <c r="D2173" s="42" t="s">
        <v>2249</v>
      </c>
      <c r="E2173" s="40" t="s">
        <v>2029</v>
      </c>
      <c r="F2173" s="43">
        <v>1.802</v>
      </c>
      <c r="G2173" s="40">
        <v>14</v>
      </c>
    </row>
    <row r="2174" spans="1:7" ht="11.25">
      <c r="A2174" s="40">
        <v>907</v>
      </c>
      <c r="B2174" s="41">
        <v>37033</v>
      </c>
      <c r="C2174" s="42" t="s">
        <v>1249</v>
      </c>
      <c r="D2174" s="42" t="s">
        <v>2249</v>
      </c>
      <c r="E2174" s="40" t="s">
        <v>2029</v>
      </c>
      <c r="F2174" s="43">
        <v>3.732</v>
      </c>
      <c r="G2174" s="40">
        <v>15</v>
      </c>
    </row>
    <row r="2175" spans="1:7" ht="11.25">
      <c r="A2175" s="40">
        <v>2654</v>
      </c>
      <c r="B2175" s="41">
        <v>37035</v>
      </c>
      <c r="C2175" s="42" t="s">
        <v>1250</v>
      </c>
      <c r="D2175" s="42" t="s">
        <v>2117</v>
      </c>
      <c r="E2175" s="40" t="s">
        <v>2053</v>
      </c>
      <c r="F2175" s="43">
        <v>8.149</v>
      </c>
      <c r="G2175" s="40">
        <v>7</v>
      </c>
    </row>
    <row r="2176" spans="1:7" ht="11.25">
      <c r="A2176" s="40">
        <v>1405</v>
      </c>
      <c r="B2176" s="41">
        <v>37042</v>
      </c>
      <c r="C2176" s="42" t="s">
        <v>1251</v>
      </c>
      <c r="D2176" s="42" t="s">
        <v>452</v>
      </c>
      <c r="E2176" s="40" t="s">
        <v>2037</v>
      </c>
      <c r="F2176" s="43">
        <v>4.759</v>
      </c>
      <c r="G2176" s="40">
        <v>5</v>
      </c>
    </row>
    <row r="2177" spans="1:7" ht="11.25">
      <c r="A2177" s="40">
        <v>1744</v>
      </c>
      <c r="B2177" s="41">
        <v>37046</v>
      </c>
      <c r="C2177" s="42" t="s">
        <v>1252</v>
      </c>
      <c r="D2177" s="42" t="s">
        <v>252</v>
      </c>
      <c r="E2177" s="40" t="s">
        <v>2032</v>
      </c>
      <c r="F2177" s="43">
        <v>5.555</v>
      </c>
      <c r="G2177" s="40">
        <v>11</v>
      </c>
    </row>
    <row r="2178" spans="1:7" ht="11.25">
      <c r="A2178" s="40">
        <v>1162</v>
      </c>
      <c r="B2178" s="41">
        <v>37047</v>
      </c>
      <c r="C2178" s="42" t="s">
        <v>1253</v>
      </c>
      <c r="D2178" s="42" t="s">
        <v>252</v>
      </c>
      <c r="E2178" s="40" t="s">
        <v>2032</v>
      </c>
      <c r="F2178" s="43">
        <v>4.244</v>
      </c>
      <c r="G2178" s="40">
        <v>10</v>
      </c>
    </row>
    <row r="2179" spans="1:7" ht="11.25">
      <c r="A2179" s="40">
        <v>1555</v>
      </c>
      <c r="B2179" s="41">
        <v>37048</v>
      </c>
      <c r="C2179" s="42" t="s">
        <v>1254</v>
      </c>
      <c r="D2179" s="42" t="s">
        <v>252</v>
      </c>
      <c r="E2179" s="40" t="s">
        <v>2032</v>
      </c>
      <c r="F2179" s="43">
        <v>5.126</v>
      </c>
      <c r="G2179" s="40">
        <v>9</v>
      </c>
    </row>
    <row r="2180" spans="1:7" ht="11.25">
      <c r="A2180" s="40">
        <v>2577</v>
      </c>
      <c r="B2180" s="41">
        <v>37049</v>
      </c>
      <c r="C2180" s="42" t="s">
        <v>1255</v>
      </c>
      <c r="D2180" s="42" t="s">
        <v>252</v>
      </c>
      <c r="E2180" s="40" t="s">
        <v>2032</v>
      </c>
      <c r="F2180" s="43">
        <v>7.855</v>
      </c>
      <c r="G2180" s="40">
        <v>8</v>
      </c>
    </row>
    <row r="2181" spans="1:7" ht="11.25">
      <c r="A2181" s="40">
        <v>2393</v>
      </c>
      <c r="B2181" s="41">
        <v>37051</v>
      </c>
      <c r="C2181" s="42" t="s">
        <v>1256</v>
      </c>
      <c r="D2181" s="42" t="s">
        <v>877</v>
      </c>
      <c r="E2181" s="40" t="s">
        <v>2125</v>
      </c>
      <c r="F2181" s="43">
        <v>7.248</v>
      </c>
      <c r="G2181" s="40">
        <v>7</v>
      </c>
    </row>
    <row r="2182" spans="1:7" ht="11.25">
      <c r="A2182" s="40">
        <v>3373</v>
      </c>
      <c r="B2182" s="41">
        <v>37054</v>
      </c>
      <c r="C2182" s="42" t="s">
        <v>1257</v>
      </c>
      <c r="D2182" s="42" t="s">
        <v>2545</v>
      </c>
      <c r="E2182" s="40" t="s">
        <v>2466</v>
      </c>
      <c r="F2182" s="43">
        <v>12.041</v>
      </c>
      <c r="G2182" s="40">
        <v>2</v>
      </c>
    </row>
    <row r="2183" spans="1:7" ht="11.25">
      <c r="A2183" s="40">
        <v>3659</v>
      </c>
      <c r="B2183" s="41">
        <v>37055</v>
      </c>
      <c r="C2183" s="42" t="s">
        <v>1258</v>
      </c>
      <c r="D2183" s="42" t="s">
        <v>2545</v>
      </c>
      <c r="E2183" s="40" t="s">
        <v>2466</v>
      </c>
      <c r="F2183" s="43">
        <v>16.721</v>
      </c>
      <c r="G2183" s="40">
        <v>2</v>
      </c>
    </row>
    <row r="2184" spans="1:7" ht="11.25">
      <c r="A2184" s="40">
        <v>3543</v>
      </c>
      <c r="B2184" s="41">
        <v>37058</v>
      </c>
      <c r="C2184" s="42" t="s">
        <v>1259</v>
      </c>
      <c r="D2184" s="42" t="s">
        <v>3720</v>
      </c>
      <c r="E2184" s="40" t="s">
        <v>2077</v>
      </c>
      <c r="F2184" s="43">
        <v>14.436</v>
      </c>
      <c r="G2184" s="40">
        <v>1</v>
      </c>
    </row>
    <row r="2185" spans="1:7" ht="11.25">
      <c r="A2185" s="40">
        <v>3341</v>
      </c>
      <c r="B2185" s="41">
        <v>37065</v>
      </c>
      <c r="C2185" s="42" t="s">
        <v>1260</v>
      </c>
      <c r="D2185" s="42" t="s">
        <v>3720</v>
      </c>
      <c r="E2185" s="40" t="s">
        <v>2077</v>
      </c>
      <c r="F2185" s="43">
        <v>11.686</v>
      </c>
      <c r="G2185" s="40">
        <v>1</v>
      </c>
    </row>
    <row r="2186" spans="1:7" ht="11.25">
      <c r="A2186" s="40">
        <v>2600</v>
      </c>
      <c r="B2186" s="41">
        <v>37071</v>
      </c>
      <c r="C2186" s="42" t="s">
        <v>1261</v>
      </c>
      <c r="D2186" s="42" t="s">
        <v>2400</v>
      </c>
      <c r="E2186" s="40" t="s">
        <v>2029</v>
      </c>
      <c r="F2186" s="43">
        <v>7.932</v>
      </c>
      <c r="G2186" s="40">
        <v>1</v>
      </c>
    </row>
    <row r="2187" spans="1:7" ht="11.25">
      <c r="A2187" s="40">
        <v>2028</v>
      </c>
      <c r="B2187" s="41">
        <v>37072</v>
      </c>
      <c r="C2187" s="42" t="s">
        <v>1262</v>
      </c>
      <c r="D2187" s="42" t="s">
        <v>3550</v>
      </c>
      <c r="E2187" s="40" t="s">
        <v>2507</v>
      </c>
      <c r="F2187" s="43">
        <v>6.299</v>
      </c>
      <c r="G2187" s="40">
        <v>4</v>
      </c>
    </row>
    <row r="2188" spans="1:7" ht="11.25">
      <c r="A2188" s="40">
        <v>2875</v>
      </c>
      <c r="B2188" s="41">
        <v>37073</v>
      </c>
      <c r="C2188" s="42" t="s">
        <v>1263</v>
      </c>
      <c r="D2188" s="42" t="s">
        <v>3550</v>
      </c>
      <c r="E2188" s="40" t="s">
        <v>2507</v>
      </c>
      <c r="F2188" s="43">
        <v>9.049</v>
      </c>
      <c r="G2188" s="40">
        <v>4</v>
      </c>
    </row>
    <row r="2189" spans="1:7" ht="11.25">
      <c r="A2189" s="40">
        <v>2418</v>
      </c>
      <c r="B2189" s="41">
        <v>37074</v>
      </c>
      <c r="C2189" s="42" t="s">
        <v>1264</v>
      </c>
      <c r="D2189" s="42" t="s">
        <v>4067</v>
      </c>
      <c r="E2189" s="40" t="s">
        <v>2077</v>
      </c>
      <c r="F2189" s="43">
        <v>7.336</v>
      </c>
      <c r="G2189" s="40">
        <v>4</v>
      </c>
    </row>
    <row r="2190" spans="1:7" ht="11.25">
      <c r="A2190" s="40">
        <v>3635</v>
      </c>
      <c r="B2190" s="41">
        <v>37075</v>
      </c>
      <c r="C2190" s="42" t="s">
        <v>1265</v>
      </c>
      <c r="D2190" s="42" t="s">
        <v>4067</v>
      </c>
      <c r="E2190" s="40" t="s">
        <v>2077</v>
      </c>
      <c r="F2190" s="43">
        <v>16.145</v>
      </c>
      <c r="G2190" s="40">
        <v>2</v>
      </c>
    </row>
    <row r="2191" spans="1:7" ht="11.25">
      <c r="A2191" s="40">
        <v>1649</v>
      </c>
      <c r="B2191" s="41">
        <v>37076</v>
      </c>
      <c r="C2191" s="42" t="s">
        <v>1266</v>
      </c>
      <c r="D2191" s="42" t="s">
        <v>4067</v>
      </c>
      <c r="E2191" s="40" t="s">
        <v>2077</v>
      </c>
      <c r="F2191" s="43">
        <v>5.348</v>
      </c>
      <c r="G2191" s="40">
        <v>3</v>
      </c>
    </row>
    <row r="2192" spans="1:7" ht="11.25">
      <c r="A2192" s="40">
        <v>1071</v>
      </c>
      <c r="B2192" s="41">
        <v>37079</v>
      </c>
      <c r="C2192" s="42" t="s">
        <v>1267</v>
      </c>
      <c r="D2192" s="42" t="s">
        <v>4067</v>
      </c>
      <c r="E2192" s="40" t="s">
        <v>2077</v>
      </c>
      <c r="F2192" s="43">
        <v>4.073</v>
      </c>
      <c r="G2192" s="40">
        <v>5</v>
      </c>
    </row>
    <row r="2193" spans="1:7" ht="11.25">
      <c r="A2193" s="40">
        <v>2237</v>
      </c>
      <c r="B2193" s="41">
        <v>37083</v>
      </c>
      <c r="C2193" s="42" t="s">
        <v>1268</v>
      </c>
      <c r="D2193" s="42" t="s">
        <v>2074</v>
      </c>
      <c r="E2193" s="40" t="s">
        <v>2032</v>
      </c>
      <c r="F2193" s="43">
        <v>6.828</v>
      </c>
      <c r="G2193" s="40">
        <v>7</v>
      </c>
    </row>
    <row r="2194" spans="1:7" ht="11.25">
      <c r="A2194" s="40">
        <v>1746</v>
      </c>
      <c r="B2194" s="41">
        <v>37084</v>
      </c>
      <c r="C2194" s="42" t="s">
        <v>1269</v>
      </c>
      <c r="D2194" s="42" t="s">
        <v>2074</v>
      </c>
      <c r="E2194" s="40" t="s">
        <v>2032</v>
      </c>
      <c r="F2194" s="43">
        <v>5.559</v>
      </c>
      <c r="G2194" s="40">
        <v>8</v>
      </c>
    </row>
    <row r="2195" spans="1:7" ht="11.25">
      <c r="A2195" s="40">
        <v>3596</v>
      </c>
      <c r="B2195" s="41">
        <v>37085</v>
      </c>
      <c r="C2195" s="42" t="s">
        <v>1270</v>
      </c>
      <c r="D2195" s="42" t="s">
        <v>2154</v>
      </c>
      <c r="E2195" s="40" t="s">
        <v>2032</v>
      </c>
      <c r="F2195" s="43">
        <v>15.297</v>
      </c>
      <c r="G2195" s="40">
        <v>2</v>
      </c>
    </row>
    <row r="2196" spans="1:7" ht="11.25">
      <c r="A2196" s="40">
        <v>3774</v>
      </c>
      <c r="B2196" s="41">
        <v>37086</v>
      </c>
      <c r="C2196" s="42" t="s">
        <v>1271</v>
      </c>
      <c r="D2196" s="42" t="s">
        <v>410</v>
      </c>
      <c r="E2196" s="40" t="s">
        <v>2029</v>
      </c>
      <c r="F2196" s="43">
        <v>24.929</v>
      </c>
      <c r="G2196" s="40">
        <v>1</v>
      </c>
    </row>
    <row r="2197" spans="1:7" ht="11.25">
      <c r="A2197" s="40">
        <v>1368</v>
      </c>
      <c r="B2197" s="41">
        <v>37088</v>
      </c>
      <c r="C2197" s="42" t="s">
        <v>1272</v>
      </c>
      <c r="D2197" s="42" t="s">
        <v>111</v>
      </c>
      <c r="E2197" s="40" t="s">
        <v>2032</v>
      </c>
      <c r="F2197" s="43">
        <v>4.678</v>
      </c>
      <c r="G2197" s="40">
        <v>5</v>
      </c>
    </row>
    <row r="2198" spans="1:7" ht="11.25">
      <c r="A2198" s="40">
        <v>1145</v>
      </c>
      <c r="B2198" s="41">
        <v>37089</v>
      </c>
      <c r="C2198" s="42" t="s">
        <v>1273</v>
      </c>
      <c r="D2198" s="42" t="s">
        <v>111</v>
      </c>
      <c r="E2198" s="40" t="s">
        <v>2032</v>
      </c>
      <c r="F2198" s="43">
        <v>4.212</v>
      </c>
      <c r="G2198" s="40">
        <v>5</v>
      </c>
    </row>
    <row r="2199" spans="1:7" ht="11.25">
      <c r="A2199" s="40">
        <v>200</v>
      </c>
      <c r="B2199" s="41">
        <v>37096</v>
      </c>
      <c r="C2199" s="42" t="s">
        <v>1274</v>
      </c>
      <c r="D2199" s="42" t="s">
        <v>874</v>
      </c>
      <c r="E2199" s="40" t="s">
        <v>2125</v>
      </c>
      <c r="F2199" s="43">
        <v>2.131</v>
      </c>
      <c r="G2199" s="40">
        <v>19</v>
      </c>
    </row>
    <row r="2200" spans="1:7" ht="11.25">
      <c r="A2200" s="40">
        <v>58</v>
      </c>
      <c r="B2200" s="41">
        <v>37097</v>
      </c>
      <c r="C2200" s="42" t="s">
        <v>1275</v>
      </c>
      <c r="D2200" s="42" t="s">
        <v>874</v>
      </c>
      <c r="E2200" s="40" t="s">
        <v>2125</v>
      </c>
      <c r="F2200" s="43">
        <v>1.484</v>
      </c>
      <c r="G2200" s="40">
        <v>20</v>
      </c>
    </row>
    <row r="2201" spans="1:7" ht="11.25">
      <c r="A2201" s="40">
        <v>2473</v>
      </c>
      <c r="B2201" s="41">
        <v>37100</v>
      </c>
      <c r="C2201" s="42" t="s">
        <v>1276</v>
      </c>
      <c r="D2201" s="42" t="s">
        <v>3956</v>
      </c>
      <c r="E2201" s="40" t="s">
        <v>2097</v>
      </c>
      <c r="F2201" s="43">
        <v>7.495</v>
      </c>
      <c r="G2201" s="40">
        <v>2</v>
      </c>
    </row>
    <row r="2202" spans="1:7" ht="11.25">
      <c r="A2202" s="40">
        <v>2076</v>
      </c>
      <c r="B2202" s="41">
        <v>37102</v>
      </c>
      <c r="C2202" s="42" t="s">
        <v>1277</v>
      </c>
      <c r="D2202" s="42" t="s">
        <v>198</v>
      </c>
      <c r="E2202" s="40" t="s">
        <v>2032</v>
      </c>
      <c r="F2202" s="43">
        <v>6.424</v>
      </c>
      <c r="G2202" s="40">
        <v>9</v>
      </c>
    </row>
    <row r="2203" spans="1:7" ht="11.25">
      <c r="A2203" s="40">
        <v>2730</v>
      </c>
      <c r="B2203" s="41">
        <v>37103</v>
      </c>
      <c r="C2203" s="42" t="s">
        <v>1278</v>
      </c>
      <c r="D2203" s="42" t="s">
        <v>3869</v>
      </c>
      <c r="E2203" s="40" t="s">
        <v>2032</v>
      </c>
      <c r="F2203" s="43">
        <v>8.457</v>
      </c>
      <c r="G2203" s="40">
        <v>7</v>
      </c>
    </row>
    <row r="2204" spans="1:7" ht="11.25">
      <c r="A2204" s="40">
        <v>3601</v>
      </c>
      <c r="B2204" s="41">
        <v>37104</v>
      </c>
      <c r="C2204" s="42" t="s">
        <v>1279</v>
      </c>
      <c r="D2204" s="42" t="s">
        <v>3869</v>
      </c>
      <c r="E2204" s="40" t="s">
        <v>2032</v>
      </c>
      <c r="F2204" s="43">
        <v>15.351</v>
      </c>
      <c r="G2204" s="40">
        <v>2</v>
      </c>
    </row>
    <row r="2205" spans="1:7" ht="11.25">
      <c r="A2205" s="40">
        <v>3241</v>
      </c>
      <c r="B2205" s="41">
        <v>37106</v>
      </c>
      <c r="C2205" s="42" t="s">
        <v>1280</v>
      </c>
      <c r="D2205" s="42" t="s">
        <v>3682</v>
      </c>
      <c r="E2205" s="40" t="s">
        <v>2097</v>
      </c>
      <c r="F2205" s="43">
        <v>10.992</v>
      </c>
      <c r="G2205" s="40">
        <v>3</v>
      </c>
    </row>
    <row r="2206" spans="1:7" ht="11.25">
      <c r="A2206" s="40">
        <v>3673</v>
      </c>
      <c r="B2206" s="41">
        <v>37108</v>
      </c>
      <c r="C2206" s="42" t="s">
        <v>1281</v>
      </c>
      <c r="D2206" s="42" t="s">
        <v>2294</v>
      </c>
      <c r="E2206" s="40" t="s">
        <v>2063</v>
      </c>
      <c r="F2206" s="43">
        <v>17.188</v>
      </c>
      <c r="G2206" s="40">
        <v>2</v>
      </c>
    </row>
    <row r="2207" spans="1:7" ht="11.25">
      <c r="A2207" s="40">
        <v>2895</v>
      </c>
      <c r="B2207" s="41">
        <v>37109</v>
      </c>
      <c r="C2207" s="42" t="s">
        <v>1282</v>
      </c>
      <c r="D2207" s="42" t="s">
        <v>2294</v>
      </c>
      <c r="E2207" s="40" t="s">
        <v>2063</v>
      </c>
      <c r="F2207" s="43">
        <v>9.135</v>
      </c>
      <c r="G2207" s="40">
        <v>1</v>
      </c>
    </row>
    <row r="2208" spans="1:7" ht="11.25">
      <c r="A2208" s="40">
        <v>2978</v>
      </c>
      <c r="B2208" s="41">
        <v>37111</v>
      </c>
      <c r="C2208" s="42" t="s">
        <v>1283</v>
      </c>
      <c r="D2208" s="42" t="s">
        <v>2294</v>
      </c>
      <c r="E2208" s="40" t="s">
        <v>2063</v>
      </c>
      <c r="F2208" s="43">
        <v>9.51</v>
      </c>
      <c r="G2208" s="40">
        <v>1</v>
      </c>
    </row>
    <row r="2209" spans="1:7" ht="11.25">
      <c r="A2209" s="40">
        <v>2741</v>
      </c>
      <c r="B2209" s="41">
        <v>37124</v>
      </c>
      <c r="C2209" s="42" t="s">
        <v>1284</v>
      </c>
      <c r="D2209" s="42" t="s">
        <v>3912</v>
      </c>
      <c r="E2209" s="40" t="s">
        <v>2068</v>
      </c>
      <c r="F2209" s="43">
        <v>8.488</v>
      </c>
      <c r="G2209" s="40">
        <v>5</v>
      </c>
    </row>
    <row r="2210" spans="1:7" ht="11.25">
      <c r="A2210" s="40">
        <v>1457</v>
      </c>
      <c r="B2210" s="41">
        <v>37125</v>
      </c>
      <c r="C2210" s="42" t="s">
        <v>1285</v>
      </c>
      <c r="D2210" s="42" t="s">
        <v>3912</v>
      </c>
      <c r="E2210" s="40" t="s">
        <v>2068</v>
      </c>
      <c r="F2210" s="43">
        <v>4.877</v>
      </c>
      <c r="G2210" s="40">
        <v>10</v>
      </c>
    </row>
    <row r="2211" spans="1:7" ht="11.25">
      <c r="A2211" s="40">
        <v>3067</v>
      </c>
      <c r="B2211" s="41">
        <v>37126</v>
      </c>
      <c r="C2211" s="42" t="s">
        <v>1286</v>
      </c>
      <c r="D2211" s="42" t="s">
        <v>3912</v>
      </c>
      <c r="E2211" s="40" t="s">
        <v>2068</v>
      </c>
      <c r="F2211" s="43">
        <v>9.95</v>
      </c>
      <c r="G2211" s="40">
        <v>3</v>
      </c>
    </row>
    <row r="2212" spans="1:7" ht="11.25">
      <c r="A2212" s="40">
        <v>2493</v>
      </c>
      <c r="B2212" s="41">
        <v>37127</v>
      </c>
      <c r="C2212" s="42" t="s">
        <v>1287</v>
      </c>
      <c r="D2212" s="42" t="s">
        <v>3912</v>
      </c>
      <c r="E2212" s="40" t="s">
        <v>2068</v>
      </c>
      <c r="F2212" s="43">
        <v>7.556</v>
      </c>
      <c r="G2212" s="40">
        <v>2</v>
      </c>
    </row>
    <row r="2213" spans="1:7" ht="11.25">
      <c r="A2213" s="40">
        <v>3698</v>
      </c>
      <c r="B2213" s="41">
        <v>37132</v>
      </c>
      <c r="C2213" s="42" t="s">
        <v>1288</v>
      </c>
      <c r="D2213" s="42" t="s">
        <v>1154</v>
      </c>
      <c r="E2213" s="40" t="s">
        <v>2032</v>
      </c>
      <c r="F2213" s="43">
        <v>18.371</v>
      </c>
      <c r="G2213" s="40">
        <v>5</v>
      </c>
    </row>
    <row r="2214" spans="1:7" ht="11.25">
      <c r="A2214" s="40">
        <v>2912</v>
      </c>
      <c r="B2214" s="41">
        <v>37134</v>
      </c>
      <c r="C2214" s="42" t="s">
        <v>1289</v>
      </c>
      <c r="D2214" s="42" t="s">
        <v>64</v>
      </c>
      <c r="E2214" s="40" t="s">
        <v>2032</v>
      </c>
      <c r="F2214" s="43">
        <v>9.231</v>
      </c>
      <c r="G2214" s="40">
        <v>8</v>
      </c>
    </row>
    <row r="2215" spans="1:7" ht="11.25">
      <c r="A2215" s="40">
        <v>2756</v>
      </c>
      <c r="B2215" s="41">
        <v>37135</v>
      </c>
      <c r="C2215" s="42" t="s">
        <v>1290</v>
      </c>
      <c r="D2215" s="42" t="s">
        <v>2197</v>
      </c>
      <c r="E2215" s="40" t="s">
        <v>2032</v>
      </c>
      <c r="F2215" s="43">
        <v>8.554</v>
      </c>
      <c r="G2215" s="40">
        <v>7</v>
      </c>
    </row>
    <row r="2216" spans="1:7" ht="11.25">
      <c r="A2216" s="40">
        <v>2147</v>
      </c>
      <c r="B2216" s="41">
        <v>37136</v>
      </c>
      <c r="C2216" s="42" t="s">
        <v>1291</v>
      </c>
      <c r="D2216" s="42" t="s">
        <v>2197</v>
      </c>
      <c r="E2216" s="40" t="s">
        <v>2032</v>
      </c>
      <c r="F2216" s="43">
        <v>6.59</v>
      </c>
      <c r="G2216" s="40">
        <v>7</v>
      </c>
    </row>
    <row r="2217" spans="1:7" ht="11.25">
      <c r="A2217" s="40">
        <v>3296</v>
      </c>
      <c r="B2217" s="41">
        <v>37138</v>
      </c>
      <c r="C2217" s="42" t="s">
        <v>1292</v>
      </c>
      <c r="D2217" s="42" t="s">
        <v>564</v>
      </c>
      <c r="E2217" s="40" t="s">
        <v>2032</v>
      </c>
      <c r="F2217" s="43">
        <v>11.333</v>
      </c>
      <c r="G2217" s="40">
        <v>1</v>
      </c>
    </row>
    <row r="2218" spans="1:7" ht="11.25">
      <c r="A2218" s="40">
        <v>3420</v>
      </c>
      <c r="B2218" s="41">
        <v>37139</v>
      </c>
      <c r="C2218" s="42" t="s">
        <v>1293</v>
      </c>
      <c r="D2218" s="42" t="s">
        <v>2536</v>
      </c>
      <c r="E2218" s="40" t="s">
        <v>2053</v>
      </c>
      <c r="F2218" s="43">
        <v>12.457</v>
      </c>
      <c r="G2218" s="40">
        <v>6</v>
      </c>
    </row>
    <row r="2219" spans="1:7" ht="11.25">
      <c r="A2219" s="40">
        <v>1753</v>
      </c>
      <c r="B2219" s="41">
        <v>37141</v>
      </c>
      <c r="C2219" s="42" t="s">
        <v>1294</v>
      </c>
      <c r="D2219" s="42" t="s">
        <v>3682</v>
      </c>
      <c r="E2219" s="40" t="s">
        <v>2097</v>
      </c>
      <c r="F2219" s="43">
        <v>5.576</v>
      </c>
      <c r="G2219" s="40">
        <v>3</v>
      </c>
    </row>
    <row r="2220" spans="1:7" ht="11.25">
      <c r="A2220" s="40">
        <v>3558</v>
      </c>
      <c r="B2220" s="41">
        <v>37142</v>
      </c>
      <c r="C2220" s="42" t="s">
        <v>1295</v>
      </c>
      <c r="D2220" s="42" t="s">
        <v>410</v>
      </c>
      <c r="E2220" s="40" t="s">
        <v>2029</v>
      </c>
      <c r="F2220" s="43">
        <v>14.583</v>
      </c>
      <c r="G2220" s="40">
        <v>2</v>
      </c>
    </row>
    <row r="2221" spans="1:7" ht="11.25">
      <c r="A2221" s="40">
        <v>2907</v>
      </c>
      <c r="B2221" s="41">
        <v>37144</v>
      </c>
      <c r="C2221" s="42" t="s">
        <v>1296</v>
      </c>
      <c r="D2221" s="42" t="s">
        <v>394</v>
      </c>
      <c r="E2221" s="40" t="s">
        <v>2227</v>
      </c>
      <c r="F2221" s="43">
        <v>9.198</v>
      </c>
      <c r="G2221" s="40">
        <v>4</v>
      </c>
    </row>
    <row r="2222" spans="1:7" ht="11.25">
      <c r="A2222" s="40">
        <v>1509</v>
      </c>
      <c r="B2222" s="41">
        <v>37147</v>
      </c>
      <c r="C2222" s="42" t="s">
        <v>1297</v>
      </c>
      <c r="D2222" s="42" t="s">
        <v>394</v>
      </c>
      <c r="E2222" s="40" t="s">
        <v>2227</v>
      </c>
      <c r="F2222" s="43">
        <v>5.011</v>
      </c>
      <c r="G2222" s="40">
        <v>5</v>
      </c>
    </row>
    <row r="2223" spans="1:7" ht="11.25">
      <c r="A2223" s="40">
        <v>1773</v>
      </c>
      <c r="B2223" s="41">
        <v>37149</v>
      </c>
      <c r="C2223" s="42" t="s">
        <v>1298</v>
      </c>
      <c r="D2223" s="42" t="s">
        <v>2529</v>
      </c>
      <c r="E2223" s="40" t="s">
        <v>2037</v>
      </c>
      <c r="F2223" s="43">
        <v>5.628</v>
      </c>
      <c r="G2223" s="40">
        <v>4</v>
      </c>
    </row>
    <row r="2224" spans="1:7" ht="11.25">
      <c r="A2224" s="40">
        <v>2518</v>
      </c>
      <c r="B2224" s="41">
        <v>37153</v>
      </c>
      <c r="C2224" s="42" t="s">
        <v>1299</v>
      </c>
      <c r="D2224" s="42" t="s">
        <v>248</v>
      </c>
      <c r="E2224" s="40" t="s">
        <v>2032</v>
      </c>
      <c r="F2224" s="43">
        <v>7.643</v>
      </c>
      <c r="G2224" s="40">
        <v>6</v>
      </c>
    </row>
    <row r="2225" spans="1:7" ht="11.25">
      <c r="A2225" s="40">
        <v>2073</v>
      </c>
      <c r="B2225" s="41">
        <v>37157</v>
      </c>
      <c r="C2225" s="42" t="s">
        <v>1300</v>
      </c>
      <c r="D2225" s="42" t="s">
        <v>3693</v>
      </c>
      <c r="E2225" s="40" t="s">
        <v>2032</v>
      </c>
      <c r="F2225" s="43">
        <v>6.415</v>
      </c>
      <c r="G2225" s="40">
        <v>9</v>
      </c>
    </row>
    <row r="2226" spans="1:7" ht="11.25">
      <c r="A2226" s="40">
        <v>2815</v>
      </c>
      <c r="B2226" s="41">
        <v>37158</v>
      </c>
      <c r="C2226" s="42" t="s">
        <v>1301</v>
      </c>
      <c r="D2226" s="42" t="s">
        <v>3693</v>
      </c>
      <c r="E2226" s="40" t="s">
        <v>2032</v>
      </c>
      <c r="F2226" s="43">
        <v>8.781</v>
      </c>
      <c r="G2226" s="40">
        <v>8</v>
      </c>
    </row>
    <row r="2227" spans="1:7" ht="11.25">
      <c r="A2227" s="40">
        <v>220</v>
      </c>
      <c r="B2227" s="41">
        <v>37165</v>
      </c>
      <c r="C2227" s="42" t="s">
        <v>1302</v>
      </c>
      <c r="D2227" s="42" t="s">
        <v>2271</v>
      </c>
      <c r="E2227" s="40" t="s">
        <v>2125</v>
      </c>
      <c r="F2227" s="43">
        <v>2.204</v>
      </c>
      <c r="G2227" s="40">
        <v>16</v>
      </c>
    </row>
    <row r="2228" spans="1:7" ht="11.25">
      <c r="A2228" s="40">
        <v>2188</v>
      </c>
      <c r="B2228" s="41">
        <v>37168</v>
      </c>
      <c r="C2228" s="42" t="s">
        <v>1303</v>
      </c>
      <c r="D2228" s="42" t="s">
        <v>4095</v>
      </c>
      <c r="E2228" s="40" t="s">
        <v>2068</v>
      </c>
      <c r="F2228" s="43">
        <v>6.71</v>
      </c>
      <c r="G2228" s="40">
        <v>6</v>
      </c>
    </row>
    <row r="2229" spans="1:7" ht="11.25">
      <c r="A2229" s="40">
        <v>3288</v>
      </c>
      <c r="B2229" s="41">
        <v>37170</v>
      </c>
      <c r="C2229" s="42" t="s">
        <v>1304</v>
      </c>
      <c r="D2229" s="42" t="s">
        <v>2203</v>
      </c>
      <c r="E2229" s="40" t="s">
        <v>2037</v>
      </c>
      <c r="F2229" s="43">
        <v>11.265</v>
      </c>
      <c r="G2229" s="40">
        <v>5</v>
      </c>
    </row>
    <row r="2230" spans="1:7" ht="11.25">
      <c r="A2230" s="40">
        <v>3562</v>
      </c>
      <c r="B2230" s="41">
        <v>37171</v>
      </c>
      <c r="C2230" s="42" t="s">
        <v>1305</v>
      </c>
      <c r="D2230" s="42" t="s">
        <v>1130</v>
      </c>
      <c r="E2230" s="40" t="s">
        <v>2032</v>
      </c>
      <c r="F2230" s="43">
        <v>14.61</v>
      </c>
      <c r="G2230" s="40">
        <v>8</v>
      </c>
    </row>
    <row r="2231" spans="1:7" ht="11.25">
      <c r="A2231" s="40">
        <v>932</v>
      </c>
      <c r="B2231" s="41">
        <v>37173</v>
      </c>
      <c r="C2231" s="42" t="s">
        <v>1306</v>
      </c>
      <c r="D2231" s="42" t="s">
        <v>11</v>
      </c>
      <c r="E2231" s="40" t="s">
        <v>2032</v>
      </c>
      <c r="F2231" s="43">
        <v>3.768</v>
      </c>
      <c r="G2231" s="40">
        <v>8</v>
      </c>
    </row>
    <row r="2232" spans="1:7" ht="11.25">
      <c r="A2232" s="40">
        <v>1122</v>
      </c>
      <c r="B2232" s="41">
        <v>37174</v>
      </c>
      <c r="C2232" s="42" t="s">
        <v>1307</v>
      </c>
      <c r="D2232" s="42" t="s">
        <v>11</v>
      </c>
      <c r="E2232" s="40" t="s">
        <v>2032</v>
      </c>
      <c r="F2232" s="43">
        <v>4.159</v>
      </c>
      <c r="G2232" s="40">
        <v>6</v>
      </c>
    </row>
    <row r="2233" spans="1:7" ht="11.25">
      <c r="A2233" s="40">
        <v>1551</v>
      </c>
      <c r="B2233" s="41">
        <v>37182</v>
      </c>
      <c r="C2233" s="42" t="s">
        <v>1308</v>
      </c>
      <c r="D2233" s="42" t="s">
        <v>3828</v>
      </c>
      <c r="E2233" s="40" t="s">
        <v>2032</v>
      </c>
      <c r="F2233" s="43">
        <v>5.123</v>
      </c>
      <c r="G2233" s="40">
        <v>6</v>
      </c>
    </row>
    <row r="2234" spans="1:7" ht="11.25">
      <c r="A2234" s="40">
        <v>2863</v>
      </c>
      <c r="B2234" s="41">
        <v>37184</v>
      </c>
      <c r="C2234" s="42" t="s">
        <v>1309</v>
      </c>
      <c r="D2234" s="42" t="s">
        <v>2211</v>
      </c>
      <c r="E2234" s="40" t="s">
        <v>2032</v>
      </c>
      <c r="F2234" s="43">
        <v>9.002</v>
      </c>
      <c r="G2234" s="40">
        <v>3</v>
      </c>
    </row>
    <row r="2235" spans="1:7" ht="11.25">
      <c r="A2235" s="40">
        <v>1819</v>
      </c>
      <c r="B2235" s="41">
        <v>37185</v>
      </c>
      <c r="C2235" s="42" t="s">
        <v>1310</v>
      </c>
      <c r="D2235" s="42" t="s">
        <v>2211</v>
      </c>
      <c r="E2235" s="40" t="s">
        <v>2032</v>
      </c>
      <c r="F2235" s="43">
        <v>5.725</v>
      </c>
      <c r="G2235" s="40">
        <v>6</v>
      </c>
    </row>
    <row r="2236" spans="1:7" ht="11.25">
      <c r="A2236" s="40">
        <v>3642</v>
      </c>
      <c r="B2236" s="41">
        <v>37186</v>
      </c>
      <c r="C2236" s="42" t="s">
        <v>1311</v>
      </c>
      <c r="D2236" s="42" t="s">
        <v>2211</v>
      </c>
      <c r="E2236" s="40" t="s">
        <v>2032</v>
      </c>
      <c r="F2236" s="43">
        <v>16.224</v>
      </c>
      <c r="G2236" s="40">
        <v>1</v>
      </c>
    </row>
    <row r="2237" spans="1:7" ht="11.25">
      <c r="A2237" s="40">
        <v>3071</v>
      </c>
      <c r="B2237" s="41">
        <v>37188</v>
      </c>
      <c r="C2237" s="42" t="s">
        <v>1312</v>
      </c>
      <c r="D2237" s="42" t="s">
        <v>2211</v>
      </c>
      <c r="E2237" s="40" t="s">
        <v>2032</v>
      </c>
      <c r="F2237" s="43">
        <v>9.958</v>
      </c>
      <c r="G2237" s="40">
        <v>5</v>
      </c>
    </row>
    <row r="2238" spans="1:7" ht="11.25">
      <c r="A2238" s="40">
        <v>2392</v>
      </c>
      <c r="B2238" s="41">
        <v>37193</v>
      </c>
      <c r="C2238" s="42" t="s">
        <v>1313</v>
      </c>
      <c r="D2238" s="42" t="s">
        <v>2062</v>
      </c>
      <c r="E2238" s="40" t="s">
        <v>2063</v>
      </c>
      <c r="F2238" s="43">
        <v>7.245</v>
      </c>
      <c r="G2238" s="40">
        <v>7</v>
      </c>
    </row>
    <row r="2239" spans="1:7" ht="11.25">
      <c r="A2239" s="40">
        <v>3278</v>
      </c>
      <c r="B2239" s="41">
        <v>37194</v>
      </c>
      <c r="C2239" s="42" t="s">
        <v>1314</v>
      </c>
      <c r="D2239" s="42" t="s">
        <v>2062</v>
      </c>
      <c r="E2239" s="40" t="s">
        <v>2063</v>
      </c>
      <c r="F2239" s="43">
        <v>11.165</v>
      </c>
      <c r="G2239" s="40">
        <v>5</v>
      </c>
    </row>
    <row r="2240" spans="1:7" ht="11.25">
      <c r="A2240" s="40">
        <v>2611</v>
      </c>
      <c r="B2240" s="41">
        <v>37198</v>
      </c>
      <c r="C2240" s="42" t="s">
        <v>1315</v>
      </c>
      <c r="D2240" s="42" t="s">
        <v>195</v>
      </c>
      <c r="E2240" s="40" t="s">
        <v>2037</v>
      </c>
      <c r="F2240" s="43">
        <v>7.968</v>
      </c>
      <c r="G2240" s="40">
        <v>2</v>
      </c>
    </row>
    <row r="2241" spans="1:7" ht="11.25">
      <c r="A2241" s="40">
        <v>2106</v>
      </c>
      <c r="B2241" s="41">
        <v>37201</v>
      </c>
      <c r="C2241" s="42" t="s">
        <v>1316</v>
      </c>
      <c r="D2241" s="42" t="s">
        <v>645</v>
      </c>
      <c r="E2241" s="40" t="s">
        <v>2097</v>
      </c>
      <c r="F2241" s="43">
        <v>6.477</v>
      </c>
      <c r="G2241" s="40">
        <v>4</v>
      </c>
    </row>
    <row r="2242" spans="1:7" ht="11.25">
      <c r="A2242" s="40">
        <v>2457</v>
      </c>
      <c r="B2242" s="41">
        <v>37204</v>
      </c>
      <c r="C2242" s="42" t="s">
        <v>1317</v>
      </c>
      <c r="D2242" s="42" t="s">
        <v>111</v>
      </c>
      <c r="E2242" s="40" t="s">
        <v>2032</v>
      </c>
      <c r="F2242" s="43">
        <v>7.451</v>
      </c>
      <c r="G2242" s="40">
        <v>6</v>
      </c>
    </row>
    <row r="2243" spans="1:7" ht="11.25">
      <c r="A2243" s="40">
        <v>3521</v>
      </c>
      <c r="B2243" s="41">
        <v>37207</v>
      </c>
      <c r="C2243" s="42" t="s">
        <v>1318</v>
      </c>
      <c r="D2243" s="42" t="s">
        <v>3820</v>
      </c>
      <c r="E2243" s="40" t="s">
        <v>2125</v>
      </c>
      <c r="F2243" s="43">
        <v>13.945</v>
      </c>
      <c r="G2243" s="40">
        <v>4</v>
      </c>
    </row>
    <row r="2244" spans="1:7" ht="11.25">
      <c r="A2244" s="40">
        <v>3173</v>
      </c>
      <c r="B2244" s="41">
        <v>37209</v>
      </c>
      <c r="C2244" s="42" t="s">
        <v>1319</v>
      </c>
      <c r="D2244" s="42" t="s">
        <v>2331</v>
      </c>
      <c r="E2244" s="40" t="s">
        <v>2063</v>
      </c>
      <c r="F2244" s="43">
        <v>10.529</v>
      </c>
      <c r="G2244" s="40">
        <v>6</v>
      </c>
    </row>
    <row r="2245" spans="1:7" ht="11.25">
      <c r="A2245" s="40">
        <v>3660</v>
      </c>
      <c r="B2245" s="41">
        <v>37210</v>
      </c>
      <c r="C2245" s="42" t="s">
        <v>1320</v>
      </c>
      <c r="D2245" s="42" t="s">
        <v>111</v>
      </c>
      <c r="E2245" s="40" t="s">
        <v>2032</v>
      </c>
      <c r="F2245" s="43">
        <v>16.745</v>
      </c>
      <c r="G2245" s="40">
        <v>1</v>
      </c>
    </row>
    <row r="2246" spans="1:7" ht="11.25">
      <c r="A2246" s="40">
        <v>2368</v>
      </c>
      <c r="B2246" s="41">
        <v>37212</v>
      </c>
      <c r="C2246" s="42" t="s">
        <v>1321</v>
      </c>
      <c r="D2246" s="42" t="s">
        <v>490</v>
      </c>
      <c r="E2246" s="40" t="s">
        <v>2032</v>
      </c>
      <c r="F2246" s="43">
        <v>7.195</v>
      </c>
      <c r="G2246" s="40">
        <v>5</v>
      </c>
    </row>
    <row r="2247" spans="1:7" ht="11.25">
      <c r="A2247" s="40">
        <v>1576</v>
      </c>
      <c r="B2247" s="41">
        <v>37213</v>
      </c>
      <c r="C2247" s="42" t="s">
        <v>1322</v>
      </c>
      <c r="D2247" s="42" t="s">
        <v>441</v>
      </c>
      <c r="E2247" s="40" t="s">
        <v>2053</v>
      </c>
      <c r="F2247" s="43">
        <v>5.187</v>
      </c>
      <c r="G2247" s="40">
        <v>3</v>
      </c>
    </row>
    <row r="2248" spans="1:7" ht="11.25">
      <c r="A2248" s="40">
        <v>2405</v>
      </c>
      <c r="B2248" s="41">
        <v>37214</v>
      </c>
      <c r="C2248" s="42" t="s">
        <v>1323</v>
      </c>
      <c r="D2248" s="42" t="s">
        <v>2271</v>
      </c>
      <c r="E2248" s="40" t="s">
        <v>2125</v>
      </c>
      <c r="F2248" s="43">
        <v>7.294</v>
      </c>
      <c r="G2248" s="40">
        <v>3</v>
      </c>
    </row>
    <row r="2249" spans="1:7" ht="11.25">
      <c r="A2249" s="40">
        <v>3795</v>
      </c>
      <c r="B2249" s="41">
        <v>37215</v>
      </c>
      <c r="C2249" s="42" t="s">
        <v>1324</v>
      </c>
      <c r="D2249" s="42" t="s">
        <v>2109</v>
      </c>
      <c r="E2249" s="40" t="s">
        <v>2077</v>
      </c>
      <c r="F2249" s="43">
        <v>38.062</v>
      </c>
      <c r="G2249" s="40">
        <v>2</v>
      </c>
    </row>
    <row r="2250" spans="1:7" ht="11.25">
      <c r="A2250" s="40">
        <v>3700</v>
      </c>
      <c r="B2250" s="41">
        <v>37216</v>
      </c>
      <c r="C2250" s="42" t="s">
        <v>1325</v>
      </c>
      <c r="D2250" s="42" t="s">
        <v>2109</v>
      </c>
      <c r="E2250" s="40" t="s">
        <v>2077</v>
      </c>
      <c r="F2250" s="43">
        <v>18.385</v>
      </c>
      <c r="G2250" s="40">
        <v>2</v>
      </c>
    </row>
    <row r="2251" spans="1:7" ht="11.25">
      <c r="A2251" s="40">
        <v>2125</v>
      </c>
      <c r="B2251" s="41">
        <v>37217</v>
      </c>
      <c r="C2251" s="42" t="s">
        <v>1326</v>
      </c>
      <c r="D2251" s="42" t="s">
        <v>394</v>
      </c>
      <c r="E2251" s="40" t="s">
        <v>2227</v>
      </c>
      <c r="F2251" s="43">
        <v>6.539</v>
      </c>
      <c r="G2251" s="40">
        <v>1</v>
      </c>
    </row>
    <row r="2252" spans="1:7" ht="11.25">
      <c r="A2252" s="40">
        <v>1175</v>
      </c>
      <c r="B2252" s="41">
        <v>37218</v>
      </c>
      <c r="C2252" s="42" t="s">
        <v>1327</v>
      </c>
      <c r="D2252" s="42" t="s">
        <v>2181</v>
      </c>
      <c r="E2252" s="40" t="s">
        <v>2068</v>
      </c>
      <c r="F2252" s="43">
        <v>4.27</v>
      </c>
      <c r="G2252" s="40">
        <v>6</v>
      </c>
    </row>
    <row r="2253" spans="1:7" ht="11.25">
      <c r="A2253" s="40">
        <v>2672</v>
      </c>
      <c r="B2253" s="41">
        <v>37220</v>
      </c>
      <c r="C2253" s="42" t="s">
        <v>1328</v>
      </c>
      <c r="D2253" s="42" t="s">
        <v>423</v>
      </c>
      <c r="E2253" s="40" t="s">
        <v>2068</v>
      </c>
      <c r="F2253" s="43">
        <v>8.227</v>
      </c>
      <c r="G2253" s="40">
        <v>6</v>
      </c>
    </row>
    <row r="2254" spans="1:7" ht="11.25">
      <c r="A2254" s="40">
        <v>2283</v>
      </c>
      <c r="B2254" s="41">
        <v>37231</v>
      </c>
      <c r="C2254" s="42" t="s">
        <v>1329</v>
      </c>
      <c r="D2254" s="42" t="s">
        <v>1208</v>
      </c>
      <c r="E2254" s="40" t="s">
        <v>2029</v>
      </c>
      <c r="F2254" s="43">
        <v>6.947</v>
      </c>
      <c r="G2254" s="40">
        <v>5</v>
      </c>
    </row>
    <row r="2255" spans="1:7" ht="11.25">
      <c r="A2255" s="40">
        <v>1124</v>
      </c>
      <c r="B2255" s="41">
        <v>37232</v>
      </c>
      <c r="C2255" s="42" t="s">
        <v>1330</v>
      </c>
      <c r="D2255" s="42" t="s">
        <v>874</v>
      </c>
      <c r="E2255" s="40" t="s">
        <v>2125</v>
      </c>
      <c r="F2255" s="43">
        <v>4.163</v>
      </c>
      <c r="G2255" s="40">
        <v>9</v>
      </c>
    </row>
    <row r="2256" spans="1:7" ht="11.25">
      <c r="A2256" s="40">
        <v>3428</v>
      </c>
      <c r="B2256" s="41">
        <v>37236</v>
      </c>
      <c r="C2256" s="42" t="s">
        <v>1331</v>
      </c>
      <c r="D2256" s="42" t="s">
        <v>195</v>
      </c>
      <c r="E2256" s="40" t="s">
        <v>2037</v>
      </c>
      <c r="F2256" s="43">
        <v>12.553</v>
      </c>
      <c r="G2256" s="40">
        <v>4</v>
      </c>
    </row>
    <row r="2257" spans="1:7" ht="11.25">
      <c r="A2257" s="40">
        <v>2803</v>
      </c>
      <c r="B2257" s="41">
        <v>37240</v>
      </c>
      <c r="C2257" s="42" t="s">
        <v>1332</v>
      </c>
      <c r="D2257" s="42" t="s">
        <v>2316</v>
      </c>
      <c r="E2257" s="40" t="s">
        <v>2125</v>
      </c>
      <c r="F2257" s="43">
        <v>8.741</v>
      </c>
      <c r="G2257" s="40">
        <v>5</v>
      </c>
    </row>
    <row r="2258" spans="1:7" ht="11.25">
      <c r="A2258" s="40">
        <v>3728</v>
      </c>
      <c r="B2258" s="41">
        <v>37241</v>
      </c>
      <c r="C2258" s="42" t="s">
        <v>1333</v>
      </c>
      <c r="D2258" s="42" t="s">
        <v>2194</v>
      </c>
      <c r="E2258" s="40" t="s">
        <v>2032</v>
      </c>
      <c r="F2258" s="43">
        <v>20.1</v>
      </c>
      <c r="G2258" s="40">
        <v>1</v>
      </c>
    </row>
    <row r="2259" spans="1:7" ht="11.25">
      <c r="A2259" s="40">
        <v>845</v>
      </c>
      <c r="B2259" s="41">
        <v>37242</v>
      </c>
      <c r="C2259" s="42" t="s">
        <v>2009</v>
      </c>
      <c r="D2259" s="42" t="s">
        <v>2194</v>
      </c>
      <c r="E2259" s="40" t="s">
        <v>2032</v>
      </c>
      <c r="F2259" s="43">
        <v>3.598</v>
      </c>
      <c r="G2259" s="40">
        <v>11</v>
      </c>
    </row>
    <row r="2260" spans="1:7" ht="11.25">
      <c r="A2260" s="40">
        <v>883</v>
      </c>
      <c r="B2260" s="41">
        <v>37245</v>
      </c>
      <c r="C2260" s="42" t="s">
        <v>1334</v>
      </c>
      <c r="D2260" s="42" t="s">
        <v>2318</v>
      </c>
      <c r="E2260" s="40" t="s">
        <v>2053</v>
      </c>
      <c r="F2260" s="43">
        <v>3.677</v>
      </c>
      <c r="G2260" s="40">
        <v>12</v>
      </c>
    </row>
    <row r="2261" spans="1:7" ht="11.25">
      <c r="A2261" s="40">
        <v>2992</v>
      </c>
      <c r="B2261" s="41">
        <v>37247</v>
      </c>
      <c r="C2261" s="42" t="s">
        <v>1335</v>
      </c>
      <c r="D2261" s="42" t="s">
        <v>3537</v>
      </c>
      <c r="E2261" s="40" t="s">
        <v>2063</v>
      </c>
      <c r="F2261" s="43">
        <v>9.583</v>
      </c>
      <c r="G2261" s="40">
        <v>8</v>
      </c>
    </row>
    <row r="2262" spans="1:7" ht="11.25">
      <c r="A2262" s="40">
        <v>2739</v>
      </c>
      <c r="B2262" s="41">
        <v>37249</v>
      </c>
      <c r="C2262" s="42" t="s">
        <v>1336</v>
      </c>
      <c r="D2262" s="42" t="s">
        <v>2199</v>
      </c>
      <c r="E2262" s="40" t="s">
        <v>2063</v>
      </c>
      <c r="F2262" s="43">
        <v>8.482</v>
      </c>
      <c r="G2262" s="40">
        <v>5</v>
      </c>
    </row>
    <row r="2263" spans="1:7" ht="11.25">
      <c r="A2263" s="40">
        <v>2905</v>
      </c>
      <c r="B2263" s="41">
        <v>37252</v>
      </c>
      <c r="C2263" s="42" t="s">
        <v>1337</v>
      </c>
      <c r="D2263" s="42" t="s">
        <v>252</v>
      </c>
      <c r="E2263" s="40" t="s">
        <v>2032</v>
      </c>
      <c r="F2263" s="43">
        <v>9.191</v>
      </c>
      <c r="G2263" s="40">
        <v>6</v>
      </c>
    </row>
    <row r="2264" spans="1:7" ht="11.25">
      <c r="A2264" s="40">
        <v>1841</v>
      </c>
      <c r="B2264" s="41">
        <v>37254</v>
      </c>
      <c r="C2264" s="42" t="s">
        <v>1338</v>
      </c>
      <c r="D2264" s="42" t="s">
        <v>2158</v>
      </c>
      <c r="E2264" s="40" t="s">
        <v>2032</v>
      </c>
      <c r="F2264" s="43">
        <v>5.783</v>
      </c>
      <c r="G2264" s="40">
        <v>9</v>
      </c>
    </row>
    <row r="2265" spans="1:7" ht="11.25">
      <c r="A2265" s="40">
        <v>443</v>
      </c>
      <c r="B2265" s="41">
        <v>37259</v>
      </c>
      <c r="C2265" s="42" t="s">
        <v>1339</v>
      </c>
      <c r="D2265" s="42" t="s">
        <v>2194</v>
      </c>
      <c r="E2265" s="40" t="s">
        <v>2032</v>
      </c>
      <c r="F2265" s="43">
        <v>2.763</v>
      </c>
      <c r="G2265" s="40">
        <v>10</v>
      </c>
    </row>
    <row r="2266" spans="1:7" ht="11.25">
      <c r="A2266" s="40">
        <v>2583</v>
      </c>
      <c r="B2266" s="41">
        <v>37260</v>
      </c>
      <c r="C2266" s="42" t="s">
        <v>1340</v>
      </c>
      <c r="D2266" s="42" t="s">
        <v>2194</v>
      </c>
      <c r="E2266" s="40" t="s">
        <v>2032</v>
      </c>
      <c r="F2266" s="43">
        <v>7.876</v>
      </c>
      <c r="G2266" s="40">
        <v>5</v>
      </c>
    </row>
    <row r="2267" spans="1:7" ht="11.25">
      <c r="A2267" s="40">
        <v>3705</v>
      </c>
      <c r="B2267" s="41">
        <v>37267</v>
      </c>
      <c r="C2267" s="42" t="s">
        <v>1341</v>
      </c>
      <c r="D2267" s="42" t="s">
        <v>44</v>
      </c>
      <c r="E2267" s="40" t="s">
        <v>2125</v>
      </c>
      <c r="F2267" s="43">
        <v>18.748</v>
      </c>
      <c r="G2267" s="40">
        <v>1</v>
      </c>
    </row>
    <row r="2268" spans="1:7" ht="11.25">
      <c r="A2268" s="40">
        <v>3472</v>
      </c>
      <c r="B2268" s="41">
        <v>37268</v>
      </c>
      <c r="C2268" s="42" t="s">
        <v>1342</v>
      </c>
      <c r="D2268" s="42" t="s">
        <v>44</v>
      </c>
      <c r="E2268" s="40" t="s">
        <v>2125</v>
      </c>
      <c r="F2268" s="43">
        <v>13.082</v>
      </c>
      <c r="G2268" s="40">
        <v>1</v>
      </c>
    </row>
    <row r="2269" spans="1:7" ht="11.25">
      <c r="A2269" s="40">
        <v>2349</v>
      </c>
      <c r="B2269" s="41">
        <v>37274</v>
      </c>
      <c r="C2269" s="42" t="s">
        <v>1343</v>
      </c>
      <c r="D2269" s="42" t="s">
        <v>4067</v>
      </c>
      <c r="E2269" s="40" t="s">
        <v>2077</v>
      </c>
      <c r="F2269" s="43">
        <v>7.144</v>
      </c>
      <c r="G2269" s="40">
        <v>1</v>
      </c>
    </row>
    <row r="2270" spans="1:7" ht="11.25">
      <c r="A2270" s="40">
        <v>2399</v>
      </c>
      <c r="B2270" s="41">
        <v>37276</v>
      </c>
      <c r="C2270" s="42" t="s">
        <v>1344</v>
      </c>
      <c r="D2270" s="42" t="s">
        <v>2199</v>
      </c>
      <c r="E2270" s="40" t="s">
        <v>2063</v>
      </c>
      <c r="F2270" s="43">
        <v>7.274</v>
      </c>
      <c r="G2270" s="40">
        <v>7</v>
      </c>
    </row>
    <row r="2271" spans="1:7" ht="11.25">
      <c r="A2271" s="40">
        <v>2665</v>
      </c>
      <c r="B2271" s="41">
        <v>37277</v>
      </c>
      <c r="C2271" s="42" t="s">
        <v>1345</v>
      </c>
      <c r="D2271" s="42" t="s">
        <v>3537</v>
      </c>
      <c r="E2271" s="40" t="s">
        <v>2063</v>
      </c>
      <c r="F2271" s="43">
        <v>8.202</v>
      </c>
      <c r="G2271" s="40">
        <v>7</v>
      </c>
    </row>
    <row r="2272" spans="1:7" ht="11.25">
      <c r="A2272" s="40">
        <v>817</v>
      </c>
      <c r="B2272" s="41">
        <v>37281</v>
      </c>
      <c r="C2272" s="42" t="s">
        <v>1346</v>
      </c>
      <c r="D2272" s="42" t="s">
        <v>3970</v>
      </c>
      <c r="E2272" s="40" t="s">
        <v>2053</v>
      </c>
      <c r="F2272" s="43">
        <v>3.534</v>
      </c>
      <c r="G2272" s="40">
        <v>3</v>
      </c>
    </row>
    <row r="2273" spans="1:7" ht="11.25">
      <c r="A2273" s="40">
        <v>2744</v>
      </c>
      <c r="B2273" s="41">
        <v>37283</v>
      </c>
      <c r="C2273" s="42" t="s">
        <v>1347</v>
      </c>
      <c r="D2273" s="42" t="s">
        <v>2294</v>
      </c>
      <c r="E2273" s="40" t="s">
        <v>2063</v>
      </c>
      <c r="F2273" s="43">
        <v>8.51</v>
      </c>
      <c r="G2273" s="40">
        <v>1</v>
      </c>
    </row>
    <row r="2274" spans="1:7" ht="11.25">
      <c r="A2274" s="40">
        <v>1796</v>
      </c>
      <c r="B2274" s="41">
        <v>37284</v>
      </c>
      <c r="C2274" s="42" t="s">
        <v>1348</v>
      </c>
      <c r="D2274" s="42" t="s">
        <v>2504</v>
      </c>
      <c r="E2274" s="40" t="s">
        <v>2032</v>
      </c>
      <c r="F2274" s="43">
        <v>5.668</v>
      </c>
      <c r="G2274" s="40">
        <v>10</v>
      </c>
    </row>
    <row r="2275" spans="1:7" ht="11.25">
      <c r="A2275" s="40">
        <v>1499</v>
      </c>
      <c r="B2275" s="41">
        <v>37285</v>
      </c>
      <c r="C2275" s="42" t="s">
        <v>1349</v>
      </c>
      <c r="D2275" s="42" t="s">
        <v>2504</v>
      </c>
      <c r="E2275" s="40" t="s">
        <v>2032</v>
      </c>
      <c r="F2275" s="43">
        <v>4.983</v>
      </c>
      <c r="G2275" s="40">
        <v>7</v>
      </c>
    </row>
    <row r="2276" spans="1:7" ht="11.25">
      <c r="A2276" s="40">
        <v>2164</v>
      </c>
      <c r="B2276" s="41">
        <v>37287</v>
      </c>
      <c r="C2276" s="42" t="s">
        <v>1350</v>
      </c>
      <c r="D2276" s="42" t="s">
        <v>2402</v>
      </c>
      <c r="E2276" s="40" t="s">
        <v>2068</v>
      </c>
      <c r="F2276" s="43">
        <v>6.66</v>
      </c>
      <c r="G2276" s="40">
        <v>1</v>
      </c>
    </row>
    <row r="2277" spans="1:7" ht="11.25">
      <c r="A2277" s="40">
        <v>3284</v>
      </c>
      <c r="B2277" s="41">
        <v>37288</v>
      </c>
      <c r="C2277" s="42" t="s">
        <v>1351</v>
      </c>
      <c r="D2277" s="42" t="s">
        <v>2235</v>
      </c>
      <c r="E2277" s="40" t="s">
        <v>2053</v>
      </c>
      <c r="F2277" s="43">
        <v>11.239</v>
      </c>
      <c r="G2277" s="40">
        <v>3</v>
      </c>
    </row>
    <row r="2278" spans="1:7" ht="11.25">
      <c r="A2278" s="40">
        <v>2327</v>
      </c>
      <c r="B2278" s="41">
        <v>37289</v>
      </c>
      <c r="C2278" s="42" t="s">
        <v>1352</v>
      </c>
      <c r="D2278" s="42" t="s">
        <v>2235</v>
      </c>
      <c r="E2278" s="40" t="s">
        <v>2053</v>
      </c>
      <c r="F2278" s="43">
        <v>7.076</v>
      </c>
      <c r="G2278" s="40">
        <v>3</v>
      </c>
    </row>
    <row r="2279" spans="1:7" ht="11.25">
      <c r="A2279" s="40">
        <v>3378</v>
      </c>
      <c r="B2279" s="41">
        <v>37290</v>
      </c>
      <c r="C2279" s="42" t="s">
        <v>1353</v>
      </c>
      <c r="D2279" s="42" t="s">
        <v>2235</v>
      </c>
      <c r="E2279" s="40" t="s">
        <v>2053</v>
      </c>
      <c r="F2279" s="43">
        <v>12.132</v>
      </c>
      <c r="G2279" s="40">
        <v>4</v>
      </c>
    </row>
    <row r="2280" spans="1:7" ht="11.25">
      <c r="A2280" s="40">
        <v>3643</v>
      </c>
      <c r="B2280" s="41">
        <v>37291</v>
      </c>
      <c r="C2280" s="42" t="s">
        <v>1354</v>
      </c>
      <c r="D2280" s="42" t="s">
        <v>83</v>
      </c>
      <c r="E2280" s="40" t="s">
        <v>2032</v>
      </c>
      <c r="F2280" s="43">
        <v>16.286</v>
      </c>
      <c r="G2280" s="40">
        <v>7</v>
      </c>
    </row>
    <row r="2281" spans="1:7" ht="11.25">
      <c r="A2281" s="40">
        <v>3741</v>
      </c>
      <c r="B2281" s="41">
        <v>37292</v>
      </c>
      <c r="C2281" s="42" t="s">
        <v>1355</v>
      </c>
      <c r="D2281" s="42" t="s">
        <v>83</v>
      </c>
      <c r="E2281" s="40" t="s">
        <v>2032</v>
      </c>
      <c r="F2281" s="43">
        <v>20.756</v>
      </c>
      <c r="G2281" s="40">
        <v>6</v>
      </c>
    </row>
    <row r="2282" spans="1:7" ht="11.25">
      <c r="A2282" s="40">
        <v>2705</v>
      </c>
      <c r="B2282" s="41">
        <v>37293</v>
      </c>
      <c r="C2282" s="42" t="s">
        <v>1356</v>
      </c>
      <c r="D2282" s="42" t="s">
        <v>2102</v>
      </c>
      <c r="E2282" s="40" t="s">
        <v>2077</v>
      </c>
      <c r="F2282" s="43">
        <v>8.343</v>
      </c>
      <c r="G2282" s="40">
        <v>5</v>
      </c>
    </row>
    <row r="2283" spans="1:7" ht="11.25">
      <c r="A2283" s="40">
        <v>2229</v>
      </c>
      <c r="B2283" s="41">
        <v>37296</v>
      </c>
      <c r="C2283" s="42" t="s">
        <v>1357</v>
      </c>
      <c r="D2283" s="42" t="s">
        <v>2554</v>
      </c>
      <c r="E2283" s="40" t="s">
        <v>2053</v>
      </c>
      <c r="F2283" s="43">
        <v>6.807</v>
      </c>
      <c r="G2283" s="40">
        <v>3</v>
      </c>
    </row>
    <row r="2284" spans="1:7" ht="11.25">
      <c r="A2284" s="40">
        <v>2811</v>
      </c>
      <c r="B2284" s="41">
        <v>37297</v>
      </c>
      <c r="C2284" s="42" t="s">
        <v>1358</v>
      </c>
      <c r="D2284" s="42" t="s">
        <v>2554</v>
      </c>
      <c r="E2284" s="40" t="s">
        <v>2053</v>
      </c>
      <c r="F2284" s="43">
        <v>8.764</v>
      </c>
      <c r="G2284" s="40">
        <v>6</v>
      </c>
    </row>
    <row r="2285" spans="1:7" ht="11.25">
      <c r="A2285" s="40">
        <v>654</v>
      </c>
      <c r="B2285" s="41">
        <v>37301</v>
      </c>
      <c r="C2285" s="42" t="s">
        <v>1359</v>
      </c>
      <c r="D2285" s="42" t="s">
        <v>2289</v>
      </c>
      <c r="E2285" s="40" t="s">
        <v>2037</v>
      </c>
      <c r="F2285" s="43">
        <v>3.208</v>
      </c>
      <c r="G2285" s="40">
        <v>5</v>
      </c>
    </row>
    <row r="2286" spans="1:7" ht="11.25">
      <c r="A2286" s="40">
        <v>2453</v>
      </c>
      <c r="B2286" s="41">
        <v>37307</v>
      </c>
      <c r="C2286" s="42" t="s">
        <v>1360</v>
      </c>
      <c r="D2286" s="42" t="s">
        <v>2099</v>
      </c>
      <c r="E2286" s="40" t="s">
        <v>2053</v>
      </c>
      <c r="F2286" s="43">
        <v>7.44</v>
      </c>
      <c r="G2286" s="40">
        <v>7</v>
      </c>
    </row>
    <row r="2287" spans="1:7" ht="11.25">
      <c r="A2287" s="40">
        <v>1677</v>
      </c>
      <c r="B2287" s="41">
        <v>37310</v>
      </c>
      <c r="C2287" s="42" t="s">
        <v>1361</v>
      </c>
      <c r="D2287" s="42" t="s">
        <v>2036</v>
      </c>
      <c r="E2287" s="40" t="s">
        <v>2037</v>
      </c>
      <c r="F2287" s="43">
        <v>5.414</v>
      </c>
      <c r="G2287" s="40">
        <v>9</v>
      </c>
    </row>
    <row r="2288" spans="1:7" ht="11.25">
      <c r="A2288" s="40">
        <v>3422</v>
      </c>
      <c r="B2288" s="41">
        <v>37311</v>
      </c>
      <c r="C2288" s="42" t="s">
        <v>1362</v>
      </c>
      <c r="D2288" s="42" t="s">
        <v>2432</v>
      </c>
      <c r="E2288" s="40" t="s">
        <v>2053</v>
      </c>
      <c r="F2288" s="43">
        <v>12.492</v>
      </c>
      <c r="G2288" s="40">
        <v>1</v>
      </c>
    </row>
    <row r="2289" spans="1:7" ht="11.25">
      <c r="A2289" s="40">
        <v>2750</v>
      </c>
      <c r="B2289" s="41">
        <v>37312</v>
      </c>
      <c r="C2289" s="42" t="s">
        <v>1363</v>
      </c>
      <c r="D2289" s="42" t="s">
        <v>3685</v>
      </c>
      <c r="E2289" s="40" t="s">
        <v>2227</v>
      </c>
      <c r="F2289" s="43">
        <v>8.528</v>
      </c>
      <c r="G2289" s="40">
        <v>3</v>
      </c>
    </row>
    <row r="2290" spans="1:7" ht="11.25">
      <c r="A2290" s="40">
        <v>3307</v>
      </c>
      <c r="B2290" s="41">
        <v>37314</v>
      </c>
      <c r="C2290" s="42" t="s">
        <v>1364</v>
      </c>
      <c r="D2290" s="42" t="s">
        <v>817</v>
      </c>
      <c r="E2290" s="40" t="s">
        <v>2063</v>
      </c>
      <c r="F2290" s="43">
        <v>11.416</v>
      </c>
      <c r="G2290" s="40">
        <v>1</v>
      </c>
    </row>
    <row r="2291" spans="1:7" ht="11.25">
      <c r="A2291" s="40">
        <v>2322</v>
      </c>
      <c r="B2291" s="41">
        <v>37319</v>
      </c>
      <c r="C2291" s="42" t="s">
        <v>1365</v>
      </c>
      <c r="D2291" s="42" t="s">
        <v>2501</v>
      </c>
      <c r="E2291" s="40" t="s">
        <v>2227</v>
      </c>
      <c r="F2291" s="43">
        <v>7.067</v>
      </c>
      <c r="G2291" s="40">
        <v>5</v>
      </c>
    </row>
    <row r="2292" spans="1:7" ht="11.25">
      <c r="A2292" s="40">
        <v>1422</v>
      </c>
      <c r="B2292" s="41">
        <v>37320</v>
      </c>
      <c r="C2292" s="42" t="s">
        <v>1366</v>
      </c>
      <c r="D2292" s="42" t="s">
        <v>2501</v>
      </c>
      <c r="E2292" s="40" t="s">
        <v>2227</v>
      </c>
      <c r="F2292" s="43">
        <v>4.811</v>
      </c>
      <c r="G2292" s="40">
        <v>4</v>
      </c>
    </row>
    <row r="2293" spans="1:7" ht="11.25">
      <c r="A2293" s="40">
        <v>2180</v>
      </c>
      <c r="B2293" s="41">
        <v>37321</v>
      </c>
      <c r="C2293" s="42" t="s">
        <v>1367</v>
      </c>
      <c r="D2293" s="42" t="s">
        <v>2039</v>
      </c>
      <c r="E2293" s="40" t="s">
        <v>2032</v>
      </c>
      <c r="F2293" s="43">
        <v>6.696</v>
      </c>
      <c r="G2293" s="40">
        <v>9</v>
      </c>
    </row>
    <row r="2294" spans="1:7" ht="11.25">
      <c r="A2294" s="40">
        <v>1121</v>
      </c>
      <c r="B2294" s="41">
        <v>37322</v>
      </c>
      <c r="C2294" s="42" t="s">
        <v>1368</v>
      </c>
      <c r="D2294" s="42" t="s">
        <v>2039</v>
      </c>
      <c r="E2294" s="40" t="s">
        <v>2032</v>
      </c>
      <c r="F2294" s="43">
        <v>4.158</v>
      </c>
      <c r="G2294" s="40">
        <v>9</v>
      </c>
    </row>
    <row r="2295" spans="1:7" ht="11.25">
      <c r="A2295" s="40">
        <v>2271</v>
      </c>
      <c r="B2295" s="41">
        <v>37325</v>
      </c>
      <c r="C2295" s="42" t="s">
        <v>1369</v>
      </c>
      <c r="D2295" s="42" t="s">
        <v>2046</v>
      </c>
      <c r="E2295" s="40" t="s">
        <v>2032</v>
      </c>
      <c r="F2295" s="43">
        <v>6.924</v>
      </c>
      <c r="G2295" s="40">
        <v>5</v>
      </c>
    </row>
    <row r="2296" spans="1:7" ht="11.25">
      <c r="A2296" s="40">
        <v>3083</v>
      </c>
      <c r="B2296" s="41">
        <v>37326</v>
      </c>
      <c r="C2296" s="42" t="s">
        <v>1370</v>
      </c>
      <c r="D2296" s="42" t="s">
        <v>2086</v>
      </c>
      <c r="E2296" s="40" t="s">
        <v>2077</v>
      </c>
      <c r="F2296" s="43">
        <v>10.048</v>
      </c>
      <c r="G2296" s="40">
        <v>3</v>
      </c>
    </row>
    <row r="2297" spans="1:7" ht="11.25">
      <c r="A2297" s="40">
        <v>1500</v>
      </c>
      <c r="B2297" s="41">
        <v>37327</v>
      </c>
      <c r="C2297" s="42" t="s">
        <v>1371</v>
      </c>
      <c r="D2297" s="42" t="s">
        <v>2354</v>
      </c>
      <c r="E2297" s="40" t="s">
        <v>2053</v>
      </c>
      <c r="F2297" s="43">
        <v>4.984</v>
      </c>
      <c r="G2297" s="40">
        <v>3</v>
      </c>
    </row>
    <row r="2298" spans="1:7" ht="11.25">
      <c r="A2298" s="40">
        <v>1352</v>
      </c>
      <c r="B2298" s="41">
        <v>37328</v>
      </c>
      <c r="C2298" s="42" t="s">
        <v>1372</v>
      </c>
      <c r="D2298" s="42" t="s">
        <v>2203</v>
      </c>
      <c r="E2298" s="40" t="s">
        <v>2037</v>
      </c>
      <c r="F2298" s="43">
        <v>4.642</v>
      </c>
      <c r="G2298" s="40">
        <v>6</v>
      </c>
    </row>
    <row r="2299" spans="1:7" ht="11.25">
      <c r="A2299" s="40">
        <v>426</v>
      </c>
      <c r="B2299" s="41">
        <v>37329</v>
      </c>
      <c r="C2299" s="42" t="s">
        <v>1373</v>
      </c>
      <c r="D2299" s="42" t="s">
        <v>252</v>
      </c>
      <c r="E2299" s="40" t="s">
        <v>2032</v>
      </c>
      <c r="F2299" s="43">
        <v>2.724</v>
      </c>
      <c r="G2299" s="40">
        <v>8</v>
      </c>
    </row>
    <row r="2300" spans="1:7" ht="11.25">
      <c r="A2300" s="40">
        <v>3270</v>
      </c>
      <c r="B2300" s="41">
        <v>37330</v>
      </c>
      <c r="C2300" s="42" t="s">
        <v>1374</v>
      </c>
      <c r="D2300" s="42" t="s">
        <v>2206</v>
      </c>
      <c r="E2300" s="40" t="s">
        <v>2029</v>
      </c>
      <c r="F2300" s="43">
        <v>11.119</v>
      </c>
      <c r="G2300" s="40">
        <v>6</v>
      </c>
    </row>
    <row r="2301" spans="1:7" ht="11.25">
      <c r="A2301" s="40">
        <v>2198</v>
      </c>
      <c r="B2301" s="41">
        <v>37336</v>
      </c>
      <c r="C2301" s="42" t="s">
        <v>1375</v>
      </c>
      <c r="D2301" s="42" t="s">
        <v>2134</v>
      </c>
      <c r="E2301" s="40" t="s">
        <v>2068</v>
      </c>
      <c r="F2301" s="43">
        <v>6.731</v>
      </c>
      <c r="G2301" s="40">
        <v>9</v>
      </c>
    </row>
    <row r="2302" spans="1:7" ht="11.25">
      <c r="A2302" s="40">
        <v>2817</v>
      </c>
      <c r="B2302" s="41">
        <v>37339</v>
      </c>
      <c r="C2302" s="42" t="s">
        <v>1376</v>
      </c>
      <c r="D2302" s="42" t="s">
        <v>3869</v>
      </c>
      <c r="E2302" s="40" t="s">
        <v>2032</v>
      </c>
      <c r="F2302" s="43">
        <v>8.796</v>
      </c>
      <c r="G2302" s="40">
        <v>2</v>
      </c>
    </row>
    <row r="2303" spans="1:7" ht="11.25">
      <c r="A2303" s="40">
        <v>3561</v>
      </c>
      <c r="B2303" s="41">
        <v>37341</v>
      </c>
      <c r="C2303" s="42" t="s">
        <v>1377</v>
      </c>
      <c r="D2303" s="42" t="s">
        <v>697</v>
      </c>
      <c r="E2303" s="40" t="s">
        <v>2032</v>
      </c>
      <c r="F2303" s="43">
        <v>14.608</v>
      </c>
      <c r="G2303" s="40">
        <v>6</v>
      </c>
    </row>
    <row r="2304" spans="1:7" ht="11.25">
      <c r="A2304" s="40">
        <v>3591</v>
      </c>
      <c r="B2304" s="41">
        <v>37347</v>
      </c>
      <c r="C2304" s="42" t="s">
        <v>1378</v>
      </c>
      <c r="D2304" s="42" t="s">
        <v>2468</v>
      </c>
      <c r="E2304" s="40" t="s">
        <v>2063</v>
      </c>
      <c r="F2304" s="43">
        <v>15.151</v>
      </c>
      <c r="G2304" s="40">
        <v>3</v>
      </c>
    </row>
    <row r="2305" spans="1:7" ht="11.25">
      <c r="A2305" s="40">
        <v>965</v>
      </c>
      <c r="B2305" s="41">
        <v>37348</v>
      </c>
      <c r="C2305" s="42" t="s">
        <v>1379</v>
      </c>
      <c r="D2305" s="42" t="s">
        <v>3676</v>
      </c>
      <c r="E2305" s="40" t="s">
        <v>2032</v>
      </c>
      <c r="F2305" s="43">
        <v>3.832</v>
      </c>
      <c r="G2305" s="40">
        <v>9</v>
      </c>
    </row>
    <row r="2306" spans="1:7" ht="11.25">
      <c r="A2306" s="40">
        <v>3180</v>
      </c>
      <c r="B2306" s="41">
        <v>37349</v>
      </c>
      <c r="C2306" s="42" t="s">
        <v>1380</v>
      </c>
      <c r="D2306" s="42" t="s">
        <v>3676</v>
      </c>
      <c r="E2306" s="40" t="s">
        <v>2032</v>
      </c>
      <c r="F2306" s="43">
        <v>10.57</v>
      </c>
      <c r="G2306" s="40">
        <v>6</v>
      </c>
    </row>
    <row r="2307" spans="1:7" ht="11.25">
      <c r="A2307" s="40">
        <v>2603</v>
      </c>
      <c r="B2307" s="41">
        <v>37352</v>
      </c>
      <c r="C2307" s="42" t="s">
        <v>1381</v>
      </c>
      <c r="D2307" s="42" t="s">
        <v>2122</v>
      </c>
      <c r="E2307" s="40" t="s">
        <v>2077</v>
      </c>
      <c r="F2307" s="43">
        <v>7.943</v>
      </c>
      <c r="G2307" s="40">
        <v>1</v>
      </c>
    </row>
    <row r="2308" spans="1:7" ht="11.25">
      <c r="A2308" s="40">
        <v>3114</v>
      </c>
      <c r="B2308" s="41">
        <v>37355</v>
      </c>
      <c r="C2308" s="42" t="s">
        <v>1382</v>
      </c>
      <c r="D2308" s="42" t="s">
        <v>2070</v>
      </c>
      <c r="E2308" s="40" t="s">
        <v>2032</v>
      </c>
      <c r="F2308" s="43">
        <v>10.232</v>
      </c>
      <c r="G2308" s="40">
        <v>7</v>
      </c>
    </row>
    <row r="2309" spans="1:7" ht="11.25">
      <c r="A2309" s="40">
        <v>531</v>
      </c>
      <c r="B2309" s="41">
        <v>37356</v>
      </c>
      <c r="C2309" s="42" t="s">
        <v>1383</v>
      </c>
      <c r="D2309" s="42" t="s">
        <v>2181</v>
      </c>
      <c r="E2309" s="40" t="s">
        <v>2068</v>
      </c>
      <c r="F2309" s="43">
        <v>2.964</v>
      </c>
      <c r="G2309" s="40">
        <v>6</v>
      </c>
    </row>
    <row r="2310" spans="1:7" ht="11.25">
      <c r="A2310" s="40">
        <v>2874</v>
      </c>
      <c r="B2310" s="41">
        <v>37357</v>
      </c>
      <c r="C2310" s="42" t="s">
        <v>1384</v>
      </c>
      <c r="D2310" s="42" t="s">
        <v>2181</v>
      </c>
      <c r="E2310" s="40" t="s">
        <v>2068</v>
      </c>
      <c r="F2310" s="43">
        <v>9.043</v>
      </c>
      <c r="G2310" s="40">
        <v>6</v>
      </c>
    </row>
    <row r="2311" spans="1:7" ht="11.25">
      <c r="A2311" s="40">
        <v>2145</v>
      </c>
      <c r="B2311" s="41">
        <v>37359</v>
      </c>
      <c r="C2311" s="42" t="s">
        <v>1385</v>
      </c>
      <c r="D2311" s="42" t="s">
        <v>240</v>
      </c>
      <c r="E2311" s="40" t="s">
        <v>2032</v>
      </c>
      <c r="F2311" s="43">
        <v>6.576</v>
      </c>
      <c r="G2311" s="40">
        <v>6</v>
      </c>
    </row>
    <row r="2312" spans="1:7" ht="11.25">
      <c r="A2312" s="40">
        <v>1485</v>
      </c>
      <c r="B2312" s="41">
        <v>37360</v>
      </c>
      <c r="C2312" s="42" t="s">
        <v>1386</v>
      </c>
      <c r="D2312" s="42" t="s">
        <v>51</v>
      </c>
      <c r="E2312" s="40" t="s">
        <v>2032</v>
      </c>
      <c r="F2312" s="43">
        <v>4.953</v>
      </c>
      <c r="G2312" s="40">
        <v>10</v>
      </c>
    </row>
    <row r="2313" spans="1:7" ht="11.25">
      <c r="A2313" s="40">
        <v>3172</v>
      </c>
      <c r="B2313" s="41">
        <v>37361</v>
      </c>
      <c r="C2313" s="42" t="s">
        <v>1387</v>
      </c>
      <c r="D2313" s="42" t="s">
        <v>2432</v>
      </c>
      <c r="E2313" s="40" t="s">
        <v>2053</v>
      </c>
      <c r="F2313" s="43">
        <v>10.528</v>
      </c>
      <c r="G2313" s="40">
        <v>1</v>
      </c>
    </row>
    <row r="2314" spans="1:7" ht="11.25">
      <c r="A2314" s="40">
        <v>1391</v>
      </c>
      <c r="B2314" s="41">
        <v>37363</v>
      </c>
      <c r="C2314" s="42" t="s">
        <v>1388</v>
      </c>
      <c r="D2314" s="42" t="s">
        <v>51</v>
      </c>
      <c r="E2314" s="40" t="s">
        <v>2032</v>
      </c>
      <c r="F2314" s="43">
        <v>4.723</v>
      </c>
      <c r="G2314" s="40">
        <v>7</v>
      </c>
    </row>
    <row r="2315" spans="1:7" ht="11.25">
      <c r="A2315" s="40">
        <v>3273</v>
      </c>
      <c r="B2315" s="41">
        <v>37370</v>
      </c>
      <c r="C2315" s="42" t="s">
        <v>1389</v>
      </c>
      <c r="D2315" s="42" t="s">
        <v>2286</v>
      </c>
      <c r="E2315" s="40" t="s">
        <v>2037</v>
      </c>
      <c r="F2315" s="43">
        <v>11.147</v>
      </c>
      <c r="G2315" s="40">
        <v>2</v>
      </c>
    </row>
    <row r="2316" spans="1:7" ht="11.25">
      <c r="A2316" s="40">
        <v>1016</v>
      </c>
      <c r="B2316" s="41">
        <v>37371</v>
      </c>
      <c r="C2316" s="42" t="s">
        <v>1390</v>
      </c>
      <c r="D2316" s="42" t="s">
        <v>2247</v>
      </c>
      <c r="E2316" s="40" t="s">
        <v>2068</v>
      </c>
      <c r="F2316" s="43">
        <v>3.953</v>
      </c>
      <c r="G2316" s="40">
        <v>9</v>
      </c>
    </row>
    <row r="2317" spans="1:7" ht="11.25">
      <c r="A2317" s="40">
        <v>3332</v>
      </c>
      <c r="B2317" s="41">
        <v>37372</v>
      </c>
      <c r="C2317" s="42" t="s">
        <v>1391</v>
      </c>
      <c r="D2317" s="42" t="s">
        <v>3550</v>
      </c>
      <c r="E2317" s="40" t="s">
        <v>2507</v>
      </c>
      <c r="F2317" s="43">
        <v>11.612</v>
      </c>
      <c r="G2317" s="40">
        <v>4</v>
      </c>
    </row>
    <row r="2318" spans="1:7" ht="11.25">
      <c r="A2318" s="40">
        <v>3724</v>
      </c>
      <c r="B2318" s="41">
        <v>37374</v>
      </c>
      <c r="C2318" s="42" t="s">
        <v>1392</v>
      </c>
      <c r="D2318" s="42" t="s">
        <v>198</v>
      </c>
      <c r="E2318" s="40" t="s">
        <v>2032</v>
      </c>
      <c r="F2318" s="43">
        <v>19.906</v>
      </c>
      <c r="G2318" s="40">
        <v>1</v>
      </c>
    </row>
    <row r="2319" spans="1:7" ht="11.25">
      <c r="A2319" s="40">
        <v>3552</v>
      </c>
      <c r="B2319" s="41">
        <v>37375</v>
      </c>
      <c r="C2319" s="42" t="s">
        <v>1393</v>
      </c>
      <c r="D2319" s="42" t="s">
        <v>235</v>
      </c>
      <c r="E2319" s="40" t="s">
        <v>2068</v>
      </c>
      <c r="F2319" s="43">
        <v>14.49</v>
      </c>
      <c r="G2319" s="40">
        <v>3</v>
      </c>
    </row>
    <row r="2320" spans="1:7" ht="11.25">
      <c r="A2320" s="40">
        <v>2371</v>
      </c>
      <c r="B2320" s="41">
        <v>37377</v>
      </c>
      <c r="C2320" s="42" t="s">
        <v>1394</v>
      </c>
      <c r="D2320" s="42" t="s">
        <v>235</v>
      </c>
      <c r="E2320" s="40" t="s">
        <v>2068</v>
      </c>
      <c r="F2320" s="43">
        <v>7.207</v>
      </c>
      <c r="G2320" s="40">
        <v>5</v>
      </c>
    </row>
    <row r="2321" spans="1:7" ht="11.25">
      <c r="A2321" s="40">
        <v>850</v>
      </c>
      <c r="B2321" s="41">
        <v>37380</v>
      </c>
      <c r="C2321" s="42" t="s">
        <v>1395</v>
      </c>
      <c r="D2321" s="42" t="s">
        <v>2327</v>
      </c>
      <c r="E2321" s="40" t="s">
        <v>2037</v>
      </c>
      <c r="F2321" s="43">
        <v>3.611</v>
      </c>
      <c r="G2321" s="40">
        <v>7</v>
      </c>
    </row>
    <row r="2322" spans="1:7" ht="11.25">
      <c r="A2322" s="40">
        <v>3351</v>
      </c>
      <c r="B2322" s="41">
        <v>37382</v>
      </c>
      <c r="C2322" s="42" t="s">
        <v>1396</v>
      </c>
      <c r="D2322" s="42" t="s">
        <v>2347</v>
      </c>
      <c r="E2322" s="40" t="s">
        <v>2032</v>
      </c>
      <c r="F2322" s="43">
        <v>11.764</v>
      </c>
      <c r="G2322" s="40">
        <v>1</v>
      </c>
    </row>
    <row r="2323" spans="1:7" ht="11.25">
      <c r="A2323" s="40">
        <v>3070</v>
      </c>
      <c r="B2323" s="41">
        <v>37386</v>
      </c>
      <c r="C2323" s="42" t="s">
        <v>1397</v>
      </c>
      <c r="D2323" s="42" t="s">
        <v>2052</v>
      </c>
      <c r="E2323" s="40" t="s">
        <v>2053</v>
      </c>
      <c r="F2323" s="43">
        <v>9.955</v>
      </c>
      <c r="G2323" s="40">
        <v>9</v>
      </c>
    </row>
    <row r="2324" spans="1:7" ht="11.25">
      <c r="A2324" s="40">
        <v>1508</v>
      </c>
      <c r="B2324" s="41">
        <v>37387</v>
      </c>
      <c r="C2324" s="42" t="s">
        <v>1398</v>
      </c>
      <c r="D2324" s="42" t="s">
        <v>2052</v>
      </c>
      <c r="E2324" s="40" t="s">
        <v>2053</v>
      </c>
      <c r="F2324" s="43">
        <v>5.005</v>
      </c>
      <c r="G2324" s="40">
        <v>6</v>
      </c>
    </row>
    <row r="2325" spans="1:7" ht="11.25">
      <c r="A2325" s="40">
        <v>3419</v>
      </c>
      <c r="B2325" s="41">
        <v>37388</v>
      </c>
      <c r="C2325" s="42" t="s">
        <v>1399</v>
      </c>
      <c r="D2325" s="42" t="s">
        <v>2052</v>
      </c>
      <c r="E2325" s="40" t="s">
        <v>2053</v>
      </c>
      <c r="F2325" s="43">
        <v>12.449</v>
      </c>
      <c r="G2325" s="40">
        <v>6</v>
      </c>
    </row>
    <row r="2326" spans="1:7" ht="11.25">
      <c r="A2326" s="40">
        <v>3640</v>
      </c>
      <c r="B2326" s="41">
        <v>37389</v>
      </c>
      <c r="C2326" s="42" t="s">
        <v>1400</v>
      </c>
      <c r="D2326" s="42" t="s">
        <v>2052</v>
      </c>
      <c r="E2326" s="40" t="s">
        <v>2053</v>
      </c>
      <c r="F2326" s="43">
        <v>16.208</v>
      </c>
      <c r="G2326" s="40">
        <v>10</v>
      </c>
    </row>
    <row r="2327" spans="1:7" ht="11.25">
      <c r="A2327" s="40">
        <v>1091</v>
      </c>
      <c r="B2327" s="41">
        <v>37390</v>
      </c>
      <c r="C2327" s="42" t="s">
        <v>1401</v>
      </c>
      <c r="D2327" s="42" t="s">
        <v>2052</v>
      </c>
      <c r="E2327" s="40" t="s">
        <v>2053</v>
      </c>
      <c r="F2327" s="43">
        <v>4.107</v>
      </c>
      <c r="G2327" s="40">
        <v>11</v>
      </c>
    </row>
    <row r="2328" spans="1:7" ht="11.25">
      <c r="A2328" s="40">
        <v>3235</v>
      </c>
      <c r="B2328" s="41">
        <v>37392</v>
      </c>
      <c r="C2328" s="42" t="s">
        <v>1402</v>
      </c>
      <c r="D2328" s="42" t="s">
        <v>2249</v>
      </c>
      <c r="E2328" s="40" t="s">
        <v>2029</v>
      </c>
      <c r="F2328" s="43">
        <v>10.965</v>
      </c>
      <c r="G2328" s="40">
        <v>9</v>
      </c>
    </row>
    <row r="2329" spans="1:7" ht="11.25">
      <c r="A2329" s="40">
        <v>2635</v>
      </c>
      <c r="B2329" s="41">
        <v>37394</v>
      </c>
      <c r="C2329" s="42" t="s">
        <v>1403</v>
      </c>
      <c r="D2329" s="42" t="s">
        <v>645</v>
      </c>
      <c r="E2329" s="40" t="s">
        <v>2097</v>
      </c>
      <c r="F2329" s="43">
        <v>8.06</v>
      </c>
      <c r="G2329" s="40">
        <v>5</v>
      </c>
    </row>
    <row r="2330" spans="1:7" ht="11.25">
      <c r="A2330" s="40">
        <v>2029</v>
      </c>
      <c r="B2330" s="41">
        <v>37395</v>
      </c>
      <c r="C2330" s="42" t="s">
        <v>1404</v>
      </c>
      <c r="D2330" s="42" t="s">
        <v>645</v>
      </c>
      <c r="E2330" s="40" t="s">
        <v>2097</v>
      </c>
      <c r="F2330" s="43">
        <v>6.301</v>
      </c>
      <c r="G2330" s="40">
        <v>7</v>
      </c>
    </row>
    <row r="2331" spans="1:7" ht="11.25">
      <c r="A2331" s="40">
        <v>2762</v>
      </c>
      <c r="B2331" s="41">
        <v>37397</v>
      </c>
      <c r="C2331" s="42" t="s">
        <v>1405</v>
      </c>
      <c r="D2331" s="42" t="s">
        <v>2226</v>
      </c>
      <c r="E2331" s="40" t="s">
        <v>2227</v>
      </c>
      <c r="F2331" s="43">
        <v>8.586</v>
      </c>
      <c r="G2331" s="40">
        <v>5</v>
      </c>
    </row>
    <row r="2332" spans="1:7" ht="11.25">
      <c r="A2332" s="40">
        <v>2223</v>
      </c>
      <c r="B2332" s="41">
        <v>37399</v>
      </c>
      <c r="C2332" s="42" t="s">
        <v>1406</v>
      </c>
      <c r="D2332" s="42" t="s">
        <v>2549</v>
      </c>
      <c r="E2332" s="40" t="s">
        <v>2032</v>
      </c>
      <c r="F2332" s="43">
        <v>6.788</v>
      </c>
      <c r="G2332" s="40">
        <v>7</v>
      </c>
    </row>
    <row r="2333" spans="1:7" ht="11.25">
      <c r="A2333" s="40">
        <v>3458</v>
      </c>
      <c r="B2333" s="41">
        <v>37400</v>
      </c>
      <c r="C2333" s="42" t="s">
        <v>1407</v>
      </c>
      <c r="D2333" s="42" t="s">
        <v>2074</v>
      </c>
      <c r="E2333" s="40" t="s">
        <v>2032</v>
      </c>
      <c r="F2333" s="43">
        <v>12.908</v>
      </c>
      <c r="G2333" s="40">
        <v>6</v>
      </c>
    </row>
    <row r="2334" spans="1:7" ht="11.25">
      <c r="A2334" s="40">
        <v>3485</v>
      </c>
      <c r="B2334" s="41">
        <v>37401</v>
      </c>
      <c r="C2334" s="42" t="s">
        <v>1408</v>
      </c>
      <c r="D2334" s="42" t="s">
        <v>38</v>
      </c>
      <c r="E2334" s="40" t="s">
        <v>2125</v>
      </c>
      <c r="F2334" s="43">
        <v>13.389</v>
      </c>
      <c r="G2334" s="40">
        <v>1</v>
      </c>
    </row>
    <row r="2335" spans="1:7" ht="11.25">
      <c r="A2335" s="40">
        <v>2179</v>
      </c>
      <c r="B2335" s="41">
        <v>37402</v>
      </c>
      <c r="C2335" s="42" t="s">
        <v>1409</v>
      </c>
      <c r="D2335" s="42" t="s">
        <v>38</v>
      </c>
      <c r="E2335" s="40" t="s">
        <v>2125</v>
      </c>
      <c r="F2335" s="43">
        <v>6.695</v>
      </c>
      <c r="G2335" s="40">
        <v>4</v>
      </c>
    </row>
    <row r="2336" spans="1:7" ht="11.25">
      <c r="A2336" s="40">
        <v>3457</v>
      </c>
      <c r="B2336" s="41">
        <v>37403</v>
      </c>
      <c r="C2336" s="42" t="s">
        <v>1410</v>
      </c>
      <c r="D2336" s="42" t="s">
        <v>498</v>
      </c>
      <c r="E2336" s="40" t="s">
        <v>2125</v>
      </c>
      <c r="F2336" s="43">
        <v>12.9</v>
      </c>
      <c r="G2336" s="40">
        <v>5</v>
      </c>
    </row>
    <row r="2337" spans="1:7" ht="11.25">
      <c r="A2337" s="40">
        <v>1795</v>
      </c>
      <c r="B2337" s="41">
        <v>37405</v>
      </c>
      <c r="C2337" s="42" t="s">
        <v>1411</v>
      </c>
      <c r="D2337" s="42" t="s">
        <v>2336</v>
      </c>
      <c r="E2337" s="40" t="s">
        <v>2032</v>
      </c>
      <c r="F2337" s="43">
        <v>5.667</v>
      </c>
      <c r="G2337" s="40">
        <v>1</v>
      </c>
    </row>
    <row r="2338" spans="1:7" ht="11.25">
      <c r="A2338" s="40">
        <v>3533</v>
      </c>
      <c r="B2338" s="41">
        <v>37407</v>
      </c>
      <c r="C2338" s="42" t="s">
        <v>1412</v>
      </c>
      <c r="D2338" s="42" t="s">
        <v>1154</v>
      </c>
      <c r="E2338" s="40" t="s">
        <v>2032</v>
      </c>
      <c r="F2338" s="43">
        <v>14.168</v>
      </c>
      <c r="G2338" s="40">
        <v>5</v>
      </c>
    </row>
    <row r="2339" spans="1:7" ht="11.25">
      <c r="A2339" s="40">
        <v>3569</v>
      </c>
      <c r="B2339" s="41">
        <v>37409</v>
      </c>
      <c r="C2339" s="42" t="s">
        <v>1413</v>
      </c>
      <c r="D2339" s="42" t="s">
        <v>2124</v>
      </c>
      <c r="E2339" s="40" t="s">
        <v>2125</v>
      </c>
      <c r="F2339" s="43">
        <v>14.658</v>
      </c>
      <c r="G2339" s="40">
        <v>2</v>
      </c>
    </row>
    <row r="2340" spans="1:7" ht="11.25">
      <c r="A2340" s="40">
        <v>2228</v>
      </c>
      <c r="B2340" s="41">
        <v>37410</v>
      </c>
      <c r="C2340" s="42" t="s">
        <v>1414</v>
      </c>
      <c r="D2340" s="42" t="s">
        <v>2181</v>
      </c>
      <c r="E2340" s="40" t="s">
        <v>2068</v>
      </c>
      <c r="F2340" s="43">
        <v>6.806</v>
      </c>
      <c r="G2340" s="40">
        <v>6</v>
      </c>
    </row>
    <row r="2341" spans="1:7" ht="11.25">
      <c r="A2341" s="40">
        <v>3662</v>
      </c>
      <c r="B2341" s="41">
        <v>37411</v>
      </c>
      <c r="C2341" s="42" t="s">
        <v>1415</v>
      </c>
      <c r="D2341" s="42" t="s">
        <v>2147</v>
      </c>
      <c r="E2341" s="40" t="s">
        <v>2032</v>
      </c>
      <c r="F2341" s="43">
        <v>16.754</v>
      </c>
      <c r="G2341" s="40">
        <v>6</v>
      </c>
    </row>
    <row r="2342" spans="1:7" ht="11.25">
      <c r="A2342" s="40">
        <v>3747</v>
      </c>
      <c r="B2342" s="41">
        <v>37412</v>
      </c>
      <c r="C2342" s="42" t="s">
        <v>1416</v>
      </c>
      <c r="D2342" s="42" t="s">
        <v>2062</v>
      </c>
      <c r="E2342" s="40" t="s">
        <v>2063</v>
      </c>
      <c r="F2342" s="43">
        <v>21.097</v>
      </c>
      <c r="G2342" s="40">
        <v>1</v>
      </c>
    </row>
    <row r="2343" spans="1:7" ht="11.25">
      <c r="A2343" s="40">
        <v>3329</v>
      </c>
      <c r="B2343" s="41">
        <v>37413</v>
      </c>
      <c r="C2343" s="42" t="s">
        <v>1417</v>
      </c>
      <c r="D2343" s="42" t="s">
        <v>2062</v>
      </c>
      <c r="E2343" s="40" t="s">
        <v>2063</v>
      </c>
      <c r="F2343" s="43">
        <v>11.597</v>
      </c>
      <c r="G2343" s="40">
        <v>1</v>
      </c>
    </row>
    <row r="2344" spans="1:7" ht="11.25">
      <c r="A2344" s="40">
        <v>3714</v>
      </c>
      <c r="B2344" s="41">
        <v>37414</v>
      </c>
      <c r="C2344" s="42" t="s">
        <v>1418</v>
      </c>
      <c r="D2344" s="42" t="s">
        <v>2429</v>
      </c>
      <c r="E2344" s="40" t="s">
        <v>2063</v>
      </c>
      <c r="F2344" s="43">
        <v>19.073</v>
      </c>
      <c r="G2344" s="40">
        <v>3</v>
      </c>
    </row>
    <row r="2345" spans="1:7" ht="11.25">
      <c r="A2345" s="40">
        <v>2671</v>
      </c>
      <c r="B2345" s="41">
        <v>37415</v>
      </c>
      <c r="C2345" s="42" t="s">
        <v>1419</v>
      </c>
      <c r="D2345" s="42" t="s">
        <v>158</v>
      </c>
      <c r="E2345" s="40" t="s">
        <v>2068</v>
      </c>
      <c r="F2345" s="43">
        <v>8.223</v>
      </c>
      <c r="G2345" s="40">
        <v>9</v>
      </c>
    </row>
    <row r="2346" spans="1:7" ht="11.25">
      <c r="A2346" s="40">
        <v>1718</v>
      </c>
      <c r="B2346" s="41">
        <v>37424</v>
      </c>
      <c r="C2346" s="42" t="s">
        <v>1420</v>
      </c>
      <c r="D2346" s="42" t="s">
        <v>2318</v>
      </c>
      <c r="E2346" s="40" t="s">
        <v>2053</v>
      </c>
      <c r="F2346" s="43">
        <v>5.502</v>
      </c>
      <c r="G2346" s="40">
        <v>9</v>
      </c>
    </row>
    <row r="2347" spans="1:7" ht="11.25">
      <c r="A2347" s="40">
        <v>2601</v>
      </c>
      <c r="B2347" s="41">
        <v>37425</v>
      </c>
      <c r="C2347" s="42" t="s">
        <v>1421</v>
      </c>
      <c r="D2347" s="42" t="s">
        <v>2052</v>
      </c>
      <c r="E2347" s="40" t="s">
        <v>2053</v>
      </c>
      <c r="F2347" s="43">
        <v>7.934</v>
      </c>
      <c r="G2347" s="40">
        <v>10</v>
      </c>
    </row>
    <row r="2348" spans="1:7" ht="11.25">
      <c r="A2348" s="40">
        <v>2616</v>
      </c>
      <c r="B2348" s="41">
        <v>37427</v>
      </c>
      <c r="C2348" s="42" t="s">
        <v>1422</v>
      </c>
      <c r="D2348" s="42" t="s">
        <v>2034</v>
      </c>
      <c r="E2348" s="40" t="s">
        <v>2032</v>
      </c>
      <c r="F2348" s="43">
        <v>8</v>
      </c>
      <c r="G2348" s="40">
        <v>1</v>
      </c>
    </row>
    <row r="2349" spans="1:7" ht="11.25">
      <c r="A2349" s="40">
        <v>3350</v>
      </c>
      <c r="B2349" s="41">
        <v>37428</v>
      </c>
      <c r="C2349" s="42" t="s">
        <v>1423</v>
      </c>
      <c r="D2349" s="42" t="s">
        <v>2034</v>
      </c>
      <c r="E2349" s="40" t="s">
        <v>2032</v>
      </c>
      <c r="F2349" s="43">
        <v>11.763</v>
      </c>
      <c r="G2349" s="40">
        <v>2</v>
      </c>
    </row>
    <row r="2350" spans="1:7" ht="11.25">
      <c r="A2350" s="40">
        <v>990</v>
      </c>
      <c r="B2350" s="41">
        <v>37430</v>
      </c>
      <c r="C2350" s="42" t="s">
        <v>1424</v>
      </c>
      <c r="D2350" s="42" t="s">
        <v>2211</v>
      </c>
      <c r="E2350" s="40" t="s">
        <v>2032</v>
      </c>
      <c r="F2350" s="43">
        <v>3.9</v>
      </c>
      <c r="G2350" s="40">
        <v>6</v>
      </c>
    </row>
    <row r="2351" spans="1:7" ht="11.25">
      <c r="A2351" s="40">
        <v>328</v>
      </c>
      <c r="B2351" s="41">
        <v>37433</v>
      </c>
      <c r="C2351" s="42" t="s">
        <v>1425</v>
      </c>
      <c r="D2351" s="42" t="s">
        <v>116</v>
      </c>
      <c r="E2351" s="40" t="s">
        <v>2032</v>
      </c>
      <c r="F2351" s="43">
        <v>2.511</v>
      </c>
      <c r="G2351" s="40">
        <v>6</v>
      </c>
    </row>
    <row r="2352" spans="1:7" ht="11.25">
      <c r="A2352" s="40">
        <v>3461</v>
      </c>
      <c r="B2352" s="41">
        <v>37434</v>
      </c>
      <c r="C2352" s="42" t="s">
        <v>1426</v>
      </c>
      <c r="D2352" s="42" t="s">
        <v>2107</v>
      </c>
      <c r="E2352" s="40" t="s">
        <v>2077</v>
      </c>
      <c r="F2352" s="43">
        <v>12.943</v>
      </c>
      <c r="G2352" s="40">
        <v>1</v>
      </c>
    </row>
    <row r="2353" spans="1:7" ht="11.25">
      <c r="A2353" s="40">
        <v>526</v>
      </c>
      <c r="B2353" s="41">
        <v>37435</v>
      </c>
      <c r="C2353" s="42" t="s">
        <v>1427</v>
      </c>
      <c r="D2353" s="42" t="s">
        <v>2536</v>
      </c>
      <c r="E2353" s="40" t="s">
        <v>2053</v>
      </c>
      <c r="F2353" s="43">
        <v>2.946</v>
      </c>
      <c r="G2353" s="40">
        <v>5</v>
      </c>
    </row>
    <row r="2354" spans="1:7" ht="11.25">
      <c r="A2354" s="40">
        <v>3277</v>
      </c>
      <c r="B2354" s="41">
        <v>37437</v>
      </c>
      <c r="C2354" s="42" t="s">
        <v>1428</v>
      </c>
      <c r="D2354" s="42" t="s">
        <v>852</v>
      </c>
      <c r="E2354" s="40" t="s">
        <v>2507</v>
      </c>
      <c r="F2354" s="43">
        <v>11.164</v>
      </c>
      <c r="G2354" s="40">
        <v>4</v>
      </c>
    </row>
    <row r="2355" spans="1:7" ht="11.25">
      <c r="A2355" s="40">
        <v>3030</v>
      </c>
      <c r="B2355" s="41">
        <v>37438</v>
      </c>
      <c r="C2355" s="42" t="s">
        <v>1429</v>
      </c>
      <c r="D2355" s="42" t="s">
        <v>852</v>
      </c>
      <c r="E2355" s="40" t="s">
        <v>2507</v>
      </c>
      <c r="F2355" s="43">
        <v>9.737</v>
      </c>
      <c r="G2355" s="40">
        <v>4</v>
      </c>
    </row>
    <row r="2356" spans="1:7" ht="11.25">
      <c r="A2356" s="40">
        <v>1926</v>
      </c>
      <c r="B2356" s="41">
        <v>37439</v>
      </c>
      <c r="C2356" s="42" t="s">
        <v>1430</v>
      </c>
      <c r="D2356" s="42" t="s">
        <v>2381</v>
      </c>
      <c r="E2356" s="40" t="s">
        <v>2032</v>
      </c>
      <c r="F2356" s="43">
        <v>6.025</v>
      </c>
      <c r="G2356" s="40">
        <v>5</v>
      </c>
    </row>
    <row r="2357" spans="1:7" ht="11.25">
      <c r="A2357" s="40">
        <v>2846</v>
      </c>
      <c r="B2357" s="41">
        <v>37442</v>
      </c>
      <c r="C2357" s="42" t="s">
        <v>1431</v>
      </c>
      <c r="D2357" s="42" t="s">
        <v>2213</v>
      </c>
      <c r="E2357" s="40" t="s">
        <v>2032</v>
      </c>
      <c r="F2357" s="43">
        <v>8.938</v>
      </c>
      <c r="G2357" s="40">
        <v>8</v>
      </c>
    </row>
    <row r="2358" spans="1:7" ht="11.25">
      <c r="A2358" s="40">
        <v>2833</v>
      </c>
      <c r="B2358" s="41">
        <v>37443</v>
      </c>
      <c r="C2358" s="42" t="s">
        <v>1432</v>
      </c>
      <c r="D2358" s="42" t="s">
        <v>2213</v>
      </c>
      <c r="E2358" s="40" t="s">
        <v>2032</v>
      </c>
      <c r="F2358" s="43">
        <v>8.886</v>
      </c>
      <c r="G2358" s="40">
        <v>8</v>
      </c>
    </row>
    <row r="2359" spans="1:7" ht="11.25">
      <c r="A2359" s="40">
        <v>3372</v>
      </c>
      <c r="B2359" s="41">
        <v>37444</v>
      </c>
      <c r="C2359" s="42" t="s">
        <v>1433</v>
      </c>
      <c r="D2359" s="42" t="s">
        <v>1208</v>
      </c>
      <c r="E2359" s="40" t="s">
        <v>2029</v>
      </c>
      <c r="F2359" s="43">
        <v>12.025</v>
      </c>
      <c r="G2359" s="40">
        <v>4</v>
      </c>
    </row>
    <row r="2360" spans="1:7" ht="11.25">
      <c r="A2360" s="40">
        <v>3123</v>
      </c>
      <c r="B2360" s="41">
        <v>37445</v>
      </c>
      <c r="C2360" s="42" t="s">
        <v>1434</v>
      </c>
      <c r="D2360" s="42" t="s">
        <v>1208</v>
      </c>
      <c r="E2360" s="40" t="s">
        <v>2029</v>
      </c>
      <c r="F2360" s="43">
        <v>10.294</v>
      </c>
      <c r="G2360" s="40">
        <v>5</v>
      </c>
    </row>
    <row r="2361" spans="1:7" ht="11.25">
      <c r="A2361" s="40">
        <v>3364</v>
      </c>
      <c r="B2361" s="41">
        <v>37446</v>
      </c>
      <c r="C2361" s="42" t="s">
        <v>1435</v>
      </c>
      <c r="D2361" s="42" t="s">
        <v>85</v>
      </c>
      <c r="E2361" s="40" t="s">
        <v>2032</v>
      </c>
      <c r="F2361" s="43">
        <v>11.926</v>
      </c>
      <c r="G2361" s="40">
        <v>6</v>
      </c>
    </row>
    <row r="2362" spans="1:7" ht="11.25">
      <c r="A2362" s="40">
        <v>2576</v>
      </c>
      <c r="B2362" s="41">
        <v>37449</v>
      </c>
      <c r="C2362" s="42" t="s">
        <v>1436</v>
      </c>
      <c r="D2362" s="42" t="s">
        <v>2468</v>
      </c>
      <c r="E2362" s="40" t="s">
        <v>2063</v>
      </c>
      <c r="F2362" s="43">
        <v>7.853</v>
      </c>
      <c r="G2362" s="40">
        <v>6</v>
      </c>
    </row>
    <row r="2363" spans="1:7" ht="11.25">
      <c r="A2363" s="40">
        <v>3686</v>
      </c>
      <c r="B2363" s="41">
        <v>37450</v>
      </c>
      <c r="C2363" s="42" t="s">
        <v>1437</v>
      </c>
      <c r="D2363" s="42" t="s">
        <v>2468</v>
      </c>
      <c r="E2363" s="40" t="s">
        <v>2063</v>
      </c>
      <c r="F2363" s="43">
        <v>17.806</v>
      </c>
      <c r="G2363" s="40">
        <v>2</v>
      </c>
    </row>
    <row r="2364" spans="1:7" ht="11.25">
      <c r="A2364" s="40">
        <v>3734</v>
      </c>
      <c r="B2364" s="41">
        <v>37451</v>
      </c>
      <c r="C2364" s="42" t="s">
        <v>1438</v>
      </c>
      <c r="D2364" s="42" t="s">
        <v>2429</v>
      </c>
      <c r="E2364" s="40" t="s">
        <v>2063</v>
      </c>
      <c r="F2364" s="43">
        <v>20.417</v>
      </c>
      <c r="G2364" s="40">
        <v>5</v>
      </c>
    </row>
    <row r="2365" spans="1:7" ht="11.25">
      <c r="A2365" s="40">
        <v>3387</v>
      </c>
      <c r="B2365" s="41">
        <v>37453</v>
      </c>
      <c r="C2365" s="42" t="s">
        <v>1439</v>
      </c>
      <c r="D2365" s="42" t="s">
        <v>2451</v>
      </c>
      <c r="E2365" s="40" t="s">
        <v>2029</v>
      </c>
      <c r="F2365" s="43">
        <v>12.2</v>
      </c>
      <c r="G2365" s="40">
        <v>1</v>
      </c>
    </row>
    <row r="2366" spans="1:7" ht="11.25">
      <c r="A2366" s="40">
        <v>3719</v>
      </c>
      <c r="B2366" s="41">
        <v>37455</v>
      </c>
      <c r="C2366" s="42" t="s">
        <v>1440</v>
      </c>
      <c r="D2366" s="42" t="s">
        <v>2341</v>
      </c>
      <c r="E2366" s="40" t="s">
        <v>2056</v>
      </c>
      <c r="F2366" s="43">
        <v>19.256</v>
      </c>
      <c r="G2366" s="40">
        <v>2</v>
      </c>
    </row>
    <row r="2367" spans="1:7" ht="11.25">
      <c r="A2367" s="40">
        <v>3190</v>
      </c>
      <c r="B2367" s="41">
        <v>37460</v>
      </c>
      <c r="C2367" s="42" t="s">
        <v>1441</v>
      </c>
      <c r="D2367" s="42" t="s">
        <v>394</v>
      </c>
      <c r="E2367" s="40" t="s">
        <v>2227</v>
      </c>
      <c r="F2367" s="43">
        <v>10.607</v>
      </c>
      <c r="G2367" s="40">
        <v>4</v>
      </c>
    </row>
    <row r="2368" spans="1:7" ht="11.25">
      <c r="A2368" s="40">
        <v>3526</v>
      </c>
      <c r="B2368" s="41">
        <v>37464</v>
      </c>
      <c r="C2368" s="42" t="s">
        <v>1442</v>
      </c>
      <c r="D2368" s="42" t="s">
        <v>3828</v>
      </c>
      <c r="E2368" s="40" t="s">
        <v>2032</v>
      </c>
      <c r="F2368" s="43">
        <v>14.012</v>
      </c>
      <c r="G2368" s="40">
        <v>2</v>
      </c>
    </row>
    <row r="2369" spans="1:7" ht="11.25">
      <c r="A2369" s="40">
        <v>2674</v>
      </c>
      <c r="B2369" s="41">
        <v>37466</v>
      </c>
      <c r="C2369" s="42" t="s">
        <v>1443</v>
      </c>
      <c r="D2369" s="42" t="s">
        <v>2197</v>
      </c>
      <c r="E2369" s="40" t="s">
        <v>2032</v>
      </c>
      <c r="F2369" s="43">
        <v>8.239</v>
      </c>
      <c r="G2369" s="40">
        <v>3</v>
      </c>
    </row>
    <row r="2370" spans="1:7" ht="11.25">
      <c r="A2370" s="40">
        <v>2676</v>
      </c>
      <c r="B2370" s="41">
        <v>37467</v>
      </c>
      <c r="C2370" s="42" t="s">
        <v>1444</v>
      </c>
      <c r="D2370" s="42" t="s">
        <v>2203</v>
      </c>
      <c r="E2370" s="40" t="s">
        <v>2037</v>
      </c>
      <c r="F2370" s="43">
        <v>8.24</v>
      </c>
      <c r="G2370" s="40">
        <v>5</v>
      </c>
    </row>
    <row r="2371" spans="1:7" ht="11.25">
      <c r="A2371" s="40">
        <v>3609</v>
      </c>
      <c r="B2371" s="41">
        <v>37468</v>
      </c>
      <c r="C2371" s="42" t="s">
        <v>1445</v>
      </c>
      <c r="D2371" s="42" t="s">
        <v>3682</v>
      </c>
      <c r="E2371" s="40" t="s">
        <v>2097</v>
      </c>
      <c r="F2371" s="43">
        <v>15.482</v>
      </c>
      <c r="G2371" s="40">
        <v>5</v>
      </c>
    </row>
    <row r="2372" spans="1:7" ht="11.25">
      <c r="A2372" s="40">
        <v>3675</v>
      </c>
      <c r="B2372" s="41">
        <v>37469</v>
      </c>
      <c r="C2372" s="42" t="s">
        <v>1446</v>
      </c>
      <c r="D2372" s="42" t="s">
        <v>2115</v>
      </c>
      <c r="E2372" s="40" t="s">
        <v>2097</v>
      </c>
      <c r="F2372" s="43">
        <v>17.384</v>
      </c>
      <c r="G2372" s="40">
        <v>6</v>
      </c>
    </row>
    <row r="2373" spans="1:7" ht="11.25">
      <c r="A2373" s="40">
        <v>1685</v>
      </c>
      <c r="B2373" s="41">
        <v>37470</v>
      </c>
      <c r="C2373" s="42" t="s">
        <v>1447</v>
      </c>
      <c r="D2373" s="42" t="s">
        <v>2115</v>
      </c>
      <c r="E2373" s="40" t="s">
        <v>2097</v>
      </c>
      <c r="F2373" s="43">
        <v>5.432</v>
      </c>
      <c r="G2373" s="40">
        <v>4</v>
      </c>
    </row>
    <row r="2374" spans="1:7" ht="11.25">
      <c r="A2374" s="40">
        <v>1827</v>
      </c>
      <c r="B2374" s="41">
        <v>37471</v>
      </c>
      <c r="C2374" s="42" t="s">
        <v>1448</v>
      </c>
      <c r="D2374" s="42" t="s">
        <v>64</v>
      </c>
      <c r="E2374" s="40" t="s">
        <v>2032</v>
      </c>
      <c r="F2374" s="43">
        <v>5.743</v>
      </c>
      <c r="G2374" s="40">
        <v>10</v>
      </c>
    </row>
    <row r="2375" spans="1:7" ht="11.25">
      <c r="A2375" s="40">
        <v>3109</v>
      </c>
      <c r="B2375" s="41">
        <v>37472</v>
      </c>
      <c r="C2375" s="42" t="s">
        <v>1449</v>
      </c>
      <c r="D2375" s="42" t="s">
        <v>114</v>
      </c>
      <c r="E2375" s="40" t="s">
        <v>2125</v>
      </c>
      <c r="F2375" s="43">
        <v>10.197</v>
      </c>
      <c r="G2375" s="40">
        <v>6</v>
      </c>
    </row>
    <row r="2376" spans="1:7" ht="11.25">
      <c r="A2376" s="40">
        <v>695</v>
      </c>
      <c r="B2376" s="41">
        <v>37473</v>
      </c>
      <c r="C2376" s="42" t="s">
        <v>1450</v>
      </c>
      <c r="D2376" s="42" t="s">
        <v>2136</v>
      </c>
      <c r="E2376" s="40" t="s">
        <v>2032</v>
      </c>
      <c r="F2376" s="43">
        <v>3.293</v>
      </c>
      <c r="G2376" s="40">
        <v>10</v>
      </c>
    </row>
    <row r="2377" spans="1:7" ht="11.25">
      <c r="A2377" s="40">
        <v>1922</v>
      </c>
      <c r="B2377" s="41">
        <v>37474</v>
      </c>
      <c r="C2377" s="42" t="s">
        <v>1451</v>
      </c>
      <c r="D2377" s="42" t="s">
        <v>235</v>
      </c>
      <c r="E2377" s="40" t="s">
        <v>2068</v>
      </c>
      <c r="F2377" s="43">
        <v>6.018</v>
      </c>
      <c r="G2377" s="40">
        <v>4</v>
      </c>
    </row>
    <row r="2378" spans="1:7" ht="11.25">
      <c r="A2378" s="40">
        <v>3580</v>
      </c>
      <c r="B2378" s="41">
        <v>37475</v>
      </c>
      <c r="C2378" s="42" t="s">
        <v>1452</v>
      </c>
      <c r="D2378" s="42" t="s">
        <v>235</v>
      </c>
      <c r="E2378" s="40" t="s">
        <v>2068</v>
      </c>
      <c r="F2378" s="43">
        <v>14.805</v>
      </c>
      <c r="G2378" s="40">
        <v>5</v>
      </c>
    </row>
    <row r="2379" spans="1:7" ht="11.25">
      <c r="A2379" s="40">
        <v>2358</v>
      </c>
      <c r="B2379" s="41">
        <v>37476</v>
      </c>
      <c r="C2379" s="42" t="s">
        <v>1453</v>
      </c>
      <c r="D2379" s="42" t="s">
        <v>2194</v>
      </c>
      <c r="E2379" s="40" t="s">
        <v>2032</v>
      </c>
      <c r="F2379" s="43">
        <v>7.162</v>
      </c>
      <c r="G2379" s="40">
        <v>11</v>
      </c>
    </row>
    <row r="2380" spans="1:7" ht="11.25">
      <c r="A2380" s="40">
        <v>3077</v>
      </c>
      <c r="B2380" s="41">
        <v>37477</v>
      </c>
      <c r="C2380" s="42" t="s">
        <v>1454</v>
      </c>
      <c r="D2380" s="42" t="s">
        <v>2194</v>
      </c>
      <c r="E2380" s="40" t="s">
        <v>2032</v>
      </c>
      <c r="F2380" s="43">
        <v>10.019</v>
      </c>
      <c r="G2380" s="40">
        <v>5</v>
      </c>
    </row>
    <row r="2381" spans="1:7" ht="11.25">
      <c r="A2381" s="40">
        <v>3159</v>
      </c>
      <c r="B2381" s="41">
        <v>37479</v>
      </c>
      <c r="C2381" s="42" t="s">
        <v>1455</v>
      </c>
      <c r="D2381" s="42" t="s">
        <v>252</v>
      </c>
      <c r="E2381" s="40" t="s">
        <v>2032</v>
      </c>
      <c r="F2381" s="43">
        <v>10.458</v>
      </c>
      <c r="G2381" s="40">
        <v>8</v>
      </c>
    </row>
    <row r="2382" spans="1:7" ht="11.25">
      <c r="A2382" s="40">
        <v>2664</v>
      </c>
      <c r="B2382" s="41">
        <v>37481</v>
      </c>
      <c r="C2382" s="42" t="s">
        <v>1456</v>
      </c>
      <c r="D2382" s="42" t="s">
        <v>2369</v>
      </c>
      <c r="E2382" s="40" t="s">
        <v>2032</v>
      </c>
      <c r="F2382" s="43">
        <v>8.199</v>
      </c>
      <c r="G2382" s="40">
        <v>7</v>
      </c>
    </row>
    <row r="2383" spans="1:7" ht="11.25">
      <c r="A2383" s="40">
        <v>3634</v>
      </c>
      <c r="B2383" s="41">
        <v>37482</v>
      </c>
      <c r="C2383" s="42" t="s">
        <v>1457</v>
      </c>
      <c r="D2383" s="42" t="s">
        <v>390</v>
      </c>
      <c r="E2383" s="40" t="s">
        <v>2063</v>
      </c>
      <c r="F2383" s="43">
        <v>16.139</v>
      </c>
      <c r="G2383" s="40">
        <v>6</v>
      </c>
    </row>
    <row r="2384" spans="1:7" ht="11.25">
      <c r="A2384" s="40">
        <v>3688</v>
      </c>
      <c r="B2384" s="41">
        <v>37483</v>
      </c>
      <c r="C2384" s="42" t="s">
        <v>1458</v>
      </c>
      <c r="D2384" s="42" t="s">
        <v>390</v>
      </c>
      <c r="E2384" s="40" t="s">
        <v>2063</v>
      </c>
      <c r="F2384" s="43">
        <v>18.086</v>
      </c>
      <c r="G2384" s="40">
        <v>5</v>
      </c>
    </row>
    <row r="2385" spans="1:7" ht="11.25">
      <c r="A2385" s="40">
        <v>3722</v>
      </c>
      <c r="B2385" s="41">
        <v>37484</v>
      </c>
      <c r="C2385" s="42" t="s">
        <v>1459</v>
      </c>
      <c r="D2385" s="42" t="s">
        <v>2062</v>
      </c>
      <c r="E2385" s="40" t="s">
        <v>2063</v>
      </c>
      <c r="F2385" s="43">
        <v>19.57</v>
      </c>
      <c r="G2385" s="40">
        <v>2</v>
      </c>
    </row>
    <row r="2386" spans="1:7" ht="11.25">
      <c r="A2386" s="40">
        <v>3434</v>
      </c>
      <c r="B2386" s="41">
        <v>37485</v>
      </c>
      <c r="C2386" s="42" t="s">
        <v>1460</v>
      </c>
      <c r="D2386" s="42" t="s">
        <v>2117</v>
      </c>
      <c r="E2386" s="40" t="s">
        <v>2053</v>
      </c>
      <c r="F2386" s="43">
        <v>12.625</v>
      </c>
      <c r="G2386" s="40">
        <v>7</v>
      </c>
    </row>
    <row r="2387" spans="1:7" ht="11.25">
      <c r="A2387" s="40">
        <v>3501</v>
      </c>
      <c r="B2387" s="41">
        <v>37488</v>
      </c>
      <c r="C2387" s="42" t="s">
        <v>1461</v>
      </c>
      <c r="D2387" s="42" t="s">
        <v>844</v>
      </c>
      <c r="E2387" s="40" t="s">
        <v>2032</v>
      </c>
      <c r="F2387" s="43">
        <v>13.64</v>
      </c>
      <c r="G2387" s="40">
        <v>1</v>
      </c>
    </row>
    <row r="2388" spans="1:7" ht="11.25">
      <c r="A2388" s="40">
        <v>359</v>
      </c>
      <c r="B2388" s="41">
        <v>37494</v>
      </c>
      <c r="C2388" s="42" t="s">
        <v>1462</v>
      </c>
      <c r="D2388" s="42" t="s">
        <v>2211</v>
      </c>
      <c r="E2388" s="40" t="s">
        <v>2032</v>
      </c>
      <c r="F2388" s="43">
        <v>2.563</v>
      </c>
      <c r="G2388" s="40">
        <v>6</v>
      </c>
    </row>
    <row r="2389" spans="1:7" ht="11.25">
      <c r="A2389" s="40">
        <v>3381</v>
      </c>
      <c r="B2389" s="41">
        <v>37496</v>
      </c>
      <c r="C2389" s="42" t="s">
        <v>1463</v>
      </c>
      <c r="D2389" s="42" t="s">
        <v>44</v>
      </c>
      <c r="E2389" s="40" t="s">
        <v>2125</v>
      </c>
      <c r="F2389" s="43">
        <v>12.169</v>
      </c>
      <c r="G2389" s="40">
        <v>2</v>
      </c>
    </row>
    <row r="2390" spans="1:7" ht="11.25">
      <c r="A2390" s="40">
        <v>3222</v>
      </c>
      <c r="B2390" s="41">
        <v>37499</v>
      </c>
      <c r="C2390" s="42" t="s">
        <v>1464</v>
      </c>
      <c r="D2390" s="42" t="s">
        <v>2249</v>
      </c>
      <c r="E2390" s="40" t="s">
        <v>2029</v>
      </c>
      <c r="F2390" s="43">
        <v>10.89</v>
      </c>
      <c r="G2390" s="40">
        <v>6</v>
      </c>
    </row>
    <row r="2391" spans="1:7" ht="11.25">
      <c r="A2391" s="40">
        <v>2128</v>
      </c>
      <c r="B2391" s="41">
        <v>37500</v>
      </c>
      <c r="C2391" s="42" t="s">
        <v>1465</v>
      </c>
      <c r="D2391" s="42" t="s">
        <v>233</v>
      </c>
      <c r="E2391" s="40" t="s">
        <v>2032</v>
      </c>
      <c r="F2391" s="43">
        <v>6.543</v>
      </c>
      <c r="G2391" s="40">
        <v>8</v>
      </c>
    </row>
    <row r="2392" spans="1:7" ht="11.25">
      <c r="A2392" s="40">
        <v>1551</v>
      </c>
      <c r="B2392" s="41">
        <v>37501</v>
      </c>
      <c r="C2392" s="42" t="s">
        <v>1466</v>
      </c>
      <c r="D2392" s="42" t="s">
        <v>2160</v>
      </c>
      <c r="E2392" s="40" t="s">
        <v>2032</v>
      </c>
      <c r="F2392" s="43">
        <v>5.123</v>
      </c>
      <c r="G2392" s="40">
        <v>8</v>
      </c>
    </row>
    <row r="2393" spans="1:7" ht="11.25">
      <c r="A2393" s="40">
        <v>2500</v>
      </c>
      <c r="B2393" s="41">
        <v>37504</v>
      </c>
      <c r="C2393" s="42" t="s">
        <v>1467</v>
      </c>
      <c r="D2393" s="42" t="s">
        <v>11</v>
      </c>
      <c r="E2393" s="40" t="s">
        <v>2032</v>
      </c>
      <c r="F2393" s="43">
        <v>7.59</v>
      </c>
      <c r="G2393" s="40">
        <v>5</v>
      </c>
    </row>
    <row r="2394" spans="1:7" ht="11.25">
      <c r="A2394" s="40">
        <v>2571</v>
      </c>
      <c r="B2394" s="41">
        <v>37506</v>
      </c>
      <c r="C2394" s="42" t="s">
        <v>1468</v>
      </c>
      <c r="D2394" s="42" t="s">
        <v>1469</v>
      </c>
      <c r="E2394" s="40" t="s">
        <v>2037</v>
      </c>
      <c r="F2394" s="43">
        <v>7.817</v>
      </c>
      <c r="G2394" s="40">
        <v>4</v>
      </c>
    </row>
    <row r="2395" spans="1:7" ht="11.25">
      <c r="A2395" s="40">
        <v>1443</v>
      </c>
      <c r="B2395" s="41">
        <v>37507</v>
      </c>
      <c r="C2395" s="42" t="s">
        <v>1470</v>
      </c>
      <c r="D2395" s="42" t="s">
        <v>1469</v>
      </c>
      <c r="E2395" s="40" t="s">
        <v>2037</v>
      </c>
      <c r="F2395" s="43">
        <v>4.859</v>
      </c>
      <c r="G2395" s="40">
        <v>9</v>
      </c>
    </row>
    <row r="2396" spans="1:7" ht="11.25">
      <c r="A2396" s="40">
        <v>1569</v>
      </c>
      <c r="B2396" s="41">
        <v>37509</v>
      </c>
      <c r="C2396" s="42" t="s">
        <v>1471</v>
      </c>
      <c r="D2396" s="42" t="s">
        <v>4</v>
      </c>
      <c r="E2396" s="40" t="s">
        <v>2097</v>
      </c>
      <c r="F2396" s="43">
        <v>5.159</v>
      </c>
      <c r="G2396" s="40">
        <v>3</v>
      </c>
    </row>
    <row r="2397" spans="1:7" ht="11.25">
      <c r="A2397" s="40">
        <v>1602</v>
      </c>
      <c r="B2397" s="41">
        <v>37510</v>
      </c>
      <c r="C2397" s="42" t="s">
        <v>1472</v>
      </c>
      <c r="D2397" s="42" t="s">
        <v>4</v>
      </c>
      <c r="E2397" s="40" t="s">
        <v>2097</v>
      </c>
      <c r="F2397" s="43">
        <v>5.242</v>
      </c>
      <c r="G2397" s="40">
        <v>3</v>
      </c>
    </row>
    <row r="2398" spans="1:7" ht="11.25">
      <c r="A2398" s="40">
        <v>1927</v>
      </c>
      <c r="B2398" s="41">
        <v>37511</v>
      </c>
      <c r="C2398" s="42" t="s">
        <v>1473</v>
      </c>
      <c r="D2398" s="42" t="s">
        <v>2519</v>
      </c>
      <c r="E2398" s="40" t="s">
        <v>2125</v>
      </c>
      <c r="F2398" s="43">
        <v>6.026</v>
      </c>
      <c r="G2398" s="40">
        <v>8</v>
      </c>
    </row>
    <row r="2399" spans="1:7" ht="11.25">
      <c r="A2399" s="40">
        <v>3656</v>
      </c>
      <c r="B2399" s="41">
        <v>37512</v>
      </c>
      <c r="C2399" s="42" t="s">
        <v>1474</v>
      </c>
      <c r="D2399" s="42" t="s">
        <v>2258</v>
      </c>
      <c r="E2399" s="40" t="s">
        <v>2053</v>
      </c>
      <c r="F2399" s="43">
        <v>16.654</v>
      </c>
      <c r="G2399" s="40">
        <v>6</v>
      </c>
    </row>
    <row r="2400" spans="1:7" ht="11.25">
      <c r="A2400" s="40">
        <v>3745</v>
      </c>
      <c r="B2400" s="41">
        <v>37516</v>
      </c>
      <c r="C2400" s="42" t="s">
        <v>1475</v>
      </c>
      <c r="D2400" s="42" t="s">
        <v>2374</v>
      </c>
      <c r="E2400" s="40" t="s">
        <v>2032</v>
      </c>
      <c r="F2400" s="43">
        <v>20.95</v>
      </c>
      <c r="G2400" s="40">
        <v>1</v>
      </c>
    </row>
    <row r="2401" spans="1:7" ht="11.25">
      <c r="A2401" s="40">
        <v>3589</v>
      </c>
      <c r="B2401" s="41">
        <v>37540</v>
      </c>
      <c r="C2401" s="42" t="s">
        <v>1476</v>
      </c>
      <c r="D2401" s="42" t="s">
        <v>2076</v>
      </c>
      <c r="E2401" s="40" t="s">
        <v>2077</v>
      </c>
      <c r="F2401" s="43">
        <v>15.054</v>
      </c>
      <c r="G2401" s="40">
        <v>1</v>
      </c>
    </row>
    <row r="2402" spans="1:7" ht="11.25">
      <c r="A2402" s="40">
        <v>3492</v>
      </c>
      <c r="B2402" s="41">
        <v>37541</v>
      </c>
      <c r="C2402" s="42" t="s">
        <v>1477</v>
      </c>
      <c r="D2402" s="42" t="s">
        <v>198</v>
      </c>
      <c r="E2402" s="40" t="s">
        <v>2032</v>
      </c>
      <c r="F2402" s="43">
        <v>13.482</v>
      </c>
      <c r="G2402" s="40">
        <v>6</v>
      </c>
    </row>
    <row r="2403" spans="1:7" ht="11.25">
      <c r="A2403" s="40">
        <v>3214</v>
      </c>
      <c r="B2403" s="41">
        <v>37543</v>
      </c>
      <c r="C2403" s="42" t="s">
        <v>1478</v>
      </c>
      <c r="D2403" s="42" t="s">
        <v>3595</v>
      </c>
      <c r="E2403" s="40" t="s">
        <v>2053</v>
      </c>
      <c r="F2403" s="43">
        <v>10.834</v>
      </c>
      <c r="G2403" s="40">
        <v>6</v>
      </c>
    </row>
    <row r="2404" spans="1:7" ht="11.25">
      <c r="A2404" s="40">
        <v>2355</v>
      </c>
      <c r="B2404" s="41">
        <v>37549</v>
      </c>
      <c r="C2404" s="42" t="s">
        <v>1479</v>
      </c>
      <c r="D2404" s="42" t="s">
        <v>2199</v>
      </c>
      <c r="E2404" s="40" t="s">
        <v>2063</v>
      </c>
      <c r="F2404" s="43">
        <v>7.156</v>
      </c>
      <c r="G2404" s="40">
        <v>3</v>
      </c>
    </row>
    <row r="2405" spans="1:7" ht="11.25">
      <c r="A2405" s="40">
        <v>2845</v>
      </c>
      <c r="B2405" s="41">
        <v>37551</v>
      </c>
      <c r="C2405" s="42" t="s">
        <v>1480</v>
      </c>
      <c r="D2405" s="42" t="s">
        <v>2468</v>
      </c>
      <c r="E2405" s="40" t="s">
        <v>2063</v>
      </c>
      <c r="F2405" s="43">
        <v>8.926</v>
      </c>
      <c r="G2405" s="40">
        <v>5</v>
      </c>
    </row>
    <row r="2406" spans="1:7" ht="11.25">
      <c r="A2406" s="40">
        <v>3470</v>
      </c>
      <c r="B2406" s="41">
        <v>37557</v>
      </c>
      <c r="C2406" s="42" t="s">
        <v>1481</v>
      </c>
      <c r="D2406" s="42" t="s">
        <v>2154</v>
      </c>
      <c r="E2406" s="40" t="s">
        <v>2032</v>
      </c>
      <c r="F2406" s="43">
        <v>13.071</v>
      </c>
      <c r="G2406" s="40">
        <v>3</v>
      </c>
    </row>
    <row r="2407" spans="1:7" ht="11.25">
      <c r="A2407" s="40">
        <v>3676</v>
      </c>
      <c r="B2407" s="41">
        <v>37558</v>
      </c>
      <c r="C2407" s="42" t="s">
        <v>1482</v>
      </c>
      <c r="D2407" s="42" t="s">
        <v>3682</v>
      </c>
      <c r="E2407" s="40" t="s">
        <v>2097</v>
      </c>
      <c r="F2407" s="43">
        <v>17.412</v>
      </c>
      <c r="G2407" s="40">
        <v>2</v>
      </c>
    </row>
    <row r="2408" spans="1:7" ht="11.25">
      <c r="A2408" s="40">
        <v>2760</v>
      </c>
      <c r="B2408" s="41">
        <v>37559</v>
      </c>
      <c r="C2408" s="42" t="s">
        <v>1483</v>
      </c>
      <c r="D2408" s="42" t="s">
        <v>2031</v>
      </c>
      <c r="E2408" s="40" t="s">
        <v>2032</v>
      </c>
      <c r="F2408" s="43">
        <v>8.576</v>
      </c>
      <c r="G2408" s="40">
        <v>7</v>
      </c>
    </row>
    <row r="2409" spans="1:7" ht="11.25">
      <c r="A2409" s="40">
        <v>2992</v>
      </c>
      <c r="B2409" s="41">
        <v>37561</v>
      </c>
      <c r="C2409" s="42" t="s">
        <v>1484</v>
      </c>
      <c r="D2409" s="42" t="s">
        <v>1130</v>
      </c>
      <c r="E2409" s="40" t="s">
        <v>2032</v>
      </c>
      <c r="F2409" s="43">
        <v>9.583</v>
      </c>
      <c r="G2409" s="40">
        <v>1</v>
      </c>
    </row>
    <row r="2410" spans="1:7" ht="11.25">
      <c r="A2410" s="40">
        <v>3322</v>
      </c>
      <c r="B2410" s="41">
        <v>37563</v>
      </c>
      <c r="C2410" s="42" t="s">
        <v>1485</v>
      </c>
      <c r="D2410" s="42" t="s">
        <v>877</v>
      </c>
      <c r="E2410" s="40" t="s">
        <v>2125</v>
      </c>
      <c r="F2410" s="43">
        <v>11.525</v>
      </c>
      <c r="G2410" s="40">
        <v>1</v>
      </c>
    </row>
    <row r="2411" spans="1:7" ht="11.25">
      <c r="A2411" s="40">
        <v>187</v>
      </c>
      <c r="B2411" s="41">
        <v>37564</v>
      </c>
      <c r="C2411" s="42" t="s">
        <v>1486</v>
      </c>
      <c r="D2411" s="42" t="s">
        <v>279</v>
      </c>
      <c r="E2411" s="40" t="s">
        <v>2097</v>
      </c>
      <c r="F2411" s="43">
        <v>2.084</v>
      </c>
      <c r="G2411" s="40">
        <v>3</v>
      </c>
    </row>
    <row r="2412" spans="1:7" ht="11.25">
      <c r="A2412" s="40">
        <v>3557</v>
      </c>
      <c r="B2412" s="41">
        <v>37565</v>
      </c>
      <c r="C2412" s="42" t="s">
        <v>1487</v>
      </c>
      <c r="D2412" s="42" t="s">
        <v>2519</v>
      </c>
      <c r="E2412" s="40" t="s">
        <v>2125</v>
      </c>
      <c r="F2412" s="43">
        <v>14.544</v>
      </c>
      <c r="G2412" s="40">
        <v>2</v>
      </c>
    </row>
    <row r="2413" spans="1:7" ht="11.25">
      <c r="A2413" s="40">
        <v>3416</v>
      </c>
      <c r="B2413" s="41">
        <v>37566</v>
      </c>
      <c r="C2413" s="42" t="s">
        <v>1488</v>
      </c>
      <c r="D2413" s="42" t="s">
        <v>2117</v>
      </c>
      <c r="E2413" s="40" t="s">
        <v>2053</v>
      </c>
      <c r="F2413" s="43">
        <v>12.435</v>
      </c>
      <c r="G2413" s="40">
        <v>8</v>
      </c>
    </row>
    <row r="2414" spans="1:7" ht="11.25">
      <c r="A2414" s="40">
        <v>3262</v>
      </c>
      <c r="B2414" s="41">
        <v>37567</v>
      </c>
      <c r="C2414" s="42" t="s">
        <v>1489</v>
      </c>
      <c r="D2414" s="42" t="s">
        <v>2117</v>
      </c>
      <c r="E2414" s="40" t="s">
        <v>2053</v>
      </c>
      <c r="F2414" s="43">
        <v>11.091</v>
      </c>
      <c r="G2414" s="40">
        <v>8</v>
      </c>
    </row>
    <row r="2415" spans="1:7" ht="11.25">
      <c r="A2415" s="40">
        <v>904</v>
      </c>
      <c r="B2415" s="41">
        <v>37569</v>
      </c>
      <c r="C2415" s="42" t="s">
        <v>1490</v>
      </c>
      <c r="D2415" s="42" t="s">
        <v>2117</v>
      </c>
      <c r="E2415" s="40" t="s">
        <v>2053</v>
      </c>
      <c r="F2415" s="43">
        <v>3.722</v>
      </c>
      <c r="G2415" s="40">
        <v>6</v>
      </c>
    </row>
    <row r="2416" spans="1:7" ht="11.25">
      <c r="A2416" s="40">
        <v>3699</v>
      </c>
      <c r="B2416" s="41">
        <v>37570</v>
      </c>
      <c r="C2416" s="42" t="s">
        <v>1491</v>
      </c>
      <c r="D2416" s="42" t="s">
        <v>2277</v>
      </c>
      <c r="E2416" s="40" t="s">
        <v>2029</v>
      </c>
      <c r="F2416" s="43">
        <v>18.373</v>
      </c>
      <c r="G2416" s="40">
        <v>2</v>
      </c>
    </row>
    <row r="2417" spans="1:7" ht="11.25">
      <c r="A2417" s="40">
        <v>3653</v>
      </c>
      <c r="B2417" s="41">
        <v>37573</v>
      </c>
      <c r="C2417" s="42" t="s">
        <v>1492</v>
      </c>
      <c r="D2417" s="42" t="s">
        <v>2070</v>
      </c>
      <c r="E2417" s="40" t="s">
        <v>2032</v>
      </c>
      <c r="F2417" s="43">
        <v>16.599</v>
      </c>
      <c r="G2417" s="40">
        <v>3</v>
      </c>
    </row>
    <row r="2418" spans="1:7" ht="11.25">
      <c r="A2418" s="40">
        <v>2925</v>
      </c>
      <c r="B2418" s="41">
        <v>37574</v>
      </c>
      <c r="C2418" s="42" t="s">
        <v>1493</v>
      </c>
      <c r="D2418" s="42" t="s">
        <v>2084</v>
      </c>
      <c r="E2418" s="40" t="s">
        <v>2077</v>
      </c>
      <c r="F2418" s="43">
        <v>9.279</v>
      </c>
      <c r="G2418" s="40">
        <v>4</v>
      </c>
    </row>
    <row r="2419" spans="1:7" ht="11.25">
      <c r="A2419" s="40">
        <v>1692</v>
      </c>
      <c r="B2419" s="41">
        <v>37576</v>
      </c>
      <c r="C2419" s="42" t="s">
        <v>1494</v>
      </c>
      <c r="D2419" s="42" t="s">
        <v>44</v>
      </c>
      <c r="E2419" s="40" t="s">
        <v>2125</v>
      </c>
      <c r="F2419" s="43">
        <v>5.445</v>
      </c>
      <c r="G2419" s="40">
        <v>7</v>
      </c>
    </row>
    <row r="2420" spans="1:7" ht="11.25">
      <c r="A2420" s="40">
        <v>2566</v>
      </c>
      <c r="B2420" s="41">
        <v>37577</v>
      </c>
      <c r="C2420" s="42" t="s">
        <v>1495</v>
      </c>
      <c r="D2420" s="42" t="s">
        <v>100</v>
      </c>
      <c r="E2420" s="40" t="s">
        <v>2037</v>
      </c>
      <c r="F2420" s="43">
        <v>7.812</v>
      </c>
      <c r="G2420" s="40">
        <v>2</v>
      </c>
    </row>
    <row r="2421" spans="1:7" ht="11.25">
      <c r="A2421" s="40">
        <v>3573</v>
      </c>
      <c r="B2421" s="41">
        <v>37582</v>
      </c>
      <c r="C2421" s="42" t="s">
        <v>1496</v>
      </c>
      <c r="D2421" s="42" t="s">
        <v>3685</v>
      </c>
      <c r="E2421" s="40" t="s">
        <v>2227</v>
      </c>
      <c r="F2421" s="43">
        <v>14.753</v>
      </c>
      <c r="G2421" s="40">
        <v>4</v>
      </c>
    </row>
    <row r="2422" spans="1:7" ht="11.25">
      <c r="A2422" s="40">
        <v>3597</v>
      </c>
      <c r="B2422" s="41">
        <v>37583</v>
      </c>
      <c r="C2422" s="42" t="s">
        <v>1497</v>
      </c>
      <c r="D2422" s="42" t="s">
        <v>3685</v>
      </c>
      <c r="E2422" s="40" t="s">
        <v>2227</v>
      </c>
      <c r="F2422" s="43">
        <v>15.316</v>
      </c>
      <c r="G2422" s="40">
        <v>4</v>
      </c>
    </row>
    <row r="2423" spans="1:7" ht="11.25">
      <c r="A2423" s="40">
        <v>1471</v>
      </c>
      <c r="B2423" s="41">
        <v>37584</v>
      </c>
      <c r="C2423" s="42" t="s">
        <v>1498</v>
      </c>
      <c r="D2423" s="42" t="s">
        <v>3685</v>
      </c>
      <c r="E2423" s="40" t="s">
        <v>2227</v>
      </c>
      <c r="F2423" s="43">
        <v>4.904</v>
      </c>
      <c r="G2423" s="40">
        <v>8</v>
      </c>
    </row>
    <row r="2424" spans="1:7" ht="11.25">
      <c r="A2424" s="40">
        <v>3062</v>
      </c>
      <c r="B2424" s="41">
        <v>37585</v>
      </c>
      <c r="C2424" s="42" t="s">
        <v>1499</v>
      </c>
      <c r="D2424" s="42" t="s">
        <v>3685</v>
      </c>
      <c r="E2424" s="40" t="s">
        <v>2227</v>
      </c>
      <c r="F2424" s="43">
        <v>9.941</v>
      </c>
      <c r="G2424" s="40">
        <v>4</v>
      </c>
    </row>
    <row r="2425" spans="1:7" ht="11.25">
      <c r="A2425" s="40">
        <v>3176</v>
      </c>
      <c r="B2425" s="41">
        <v>37586</v>
      </c>
      <c r="C2425" s="42" t="s">
        <v>1500</v>
      </c>
      <c r="D2425" s="42" t="s">
        <v>2301</v>
      </c>
      <c r="E2425" s="40" t="s">
        <v>2227</v>
      </c>
      <c r="F2425" s="43">
        <v>10.558</v>
      </c>
      <c r="G2425" s="40">
        <v>2</v>
      </c>
    </row>
    <row r="2426" spans="1:7" ht="11.25">
      <c r="A2426" s="40">
        <v>3113</v>
      </c>
      <c r="B2426" s="41">
        <v>37587</v>
      </c>
      <c r="C2426" s="42" t="s">
        <v>1501</v>
      </c>
      <c r="D2426" s="42" t="s">
        <v>2301</v>
      </c>
      <c r="E2426" s="40" t="s">
        <v>2227</v>
      </c>
      <c r="F2426" s="43">
        <v>10.225</v>
      </c>
      <c r="G2426" s="40">
        <v>2</v>
      </c>
    </row>
    <row r="2427" spans="1:7" ht="11.25">
      <c r="A2427" s="40">
        <v>2396</v>
      </c>
      <c r="B2427" s="41">
        <v>37588</v>
      </c>
      <c r="C2427" s="42" t="s">
        <v>1502</v>
      </c>
      <c r="D2427" s="42" t="s">
        <v>44</v>
      </c>
      <c r="E2427" s="40" t="s">
        <v>2125</v>
      </c>
      <c r="F2427" s="43">
        <v>7.266</v>
      </c>
      <c r="G2427" s="40">
        <v>5</v>
      </c>
    </row>
    <row r="2428" spans="1:7" ht="11.25">
      <c r="A2428" s="40">
        <v>3486</v>
      </c>
      <c r="B2428" s="41">
        <v>37590</v>
      </c>
      <c r="C2428" s="42" t="s">
        <v>1503</v>
      </c>
      <c r="D2428" s="42" t="s">
        <v>44</v>
      </c>
      <c r="E2428" s="40" t="s">
        <v>2125</v>
      </c>
      <c r="F2428" s="43">
        <v>13.395</v>
      </c>
      <c r="G2428" s="40">
        <v>1</v>
      </c>
    </row>
    <row r="2429" spans="1:7" ht="11.25">
      <c r="A2429" s="40">
        <v>3486</v>
      </c>
      <c r="B2429" s="41">
        <v>37591</v>
      </c>
      <c r="C2429" s="42" t="s">
        <v>1504</v>
      </c>
      <c r="D2429" s="42" t="s">
        <v>44</v>
      </c>
      <c r="E2429" s="40" t="s">
        <v>2125</v>
      </c>
      <c r="F2429" s="43">
        <v>13.395</v>
      </c>
      <c r="G2429" s="40">
        <v>1</v>
      </c>
    </row>
    <row r="2430" spans="1:7" ht="11.25">
      <c r="A2430" s="40">
        <v>2192</v>
      </c>
      <c r="B2430" s="41">
        <v>37596</v>
      </c>
      <c r="C2430" s="42" t="s">
        <v>1505</v>
      </c>
      <c r="D2430" s="42" t="s">
        <v>122</v>
      </c>
      <c r="E2430" s="40" t="s">
        <v>2032</v>
      </c>
      <c r="F2430" s="43">
        <v>6.72</v>
      </c>
      <c r="G2430" s="40">
        <v>6</v>
      </c>
    </row>
    <row r="2431" spans="1:7" ht="11.25">
      <c r="A2431" s="40">
        <v>3240</v>
      </c>
      <c r="B2431" s="41">
        <v>37601</v>
      </c>
      <c r="C2431" s="42" t="s">
        <v>1506</v>
      </c>
      <c r="D2431" s="42" t="s">
        <v>85</v>
      </c>
      <c r="E2431" s="40" t="s">
        <v>2032</v>
      </c>
      <c r="F2431" s="43">
        <v>10.99</v>
      </c>
      <c r="G2431" s="40">
        <v>4</v>
      </c>
    </row>
    <row r="2432" spans="1:7" ht="11.25">
      <c r="A2432" s="40">
        <v>2667</v>
      </c>
      <c r="B2432" s="41">
        <v>37603</v>
      </c>
      <c r="C2432" s="42" t="s">
        <v>1507</v>
      </c>
      <c r="D2432" s="42" t="s">
        <v>2241</v>
      </c>
      <c r="E2432" s="40" t="s">
        <v>2053</v>
      </c>
      <c r="F2432" s="43">
        <v>8.212</v>
      </c>
      <c r="G2432" s="40">
        <v>3</v>
      </c>
    </row>
    <row r="2433" spans="1:7" ht="11.25">
      <c r="A2433" s="40">
        <v>1208</v>
      </c>
      <c r="B2433" s="41">
        <v>37606</v>
      </c>
      <c r="C2433" s="42" t="s">
        <v>1997</v>
      </c>
      <c r="D2433" s="42" t="s">
        <v>2065</v>
      </c>
      <c r="E2433" s="40" t="s">
        <v>2032</v>
      </c>
      <c r="F2433" s="43">
        <v>4.353</v>
      </c>
      <c r="G2433" s="40">
        <v>6</v>
      </c>
    </row>
    <row r="2434" spans="1:7" ht="11.25">
      <c r="A2434" s="40">
        <v>3691</v>
      </c>
      <c r="B2434" s="41">
        <v>37607</v>
      </c>
      <c r="C2434" s="42" t="s">
        <v>1508</v>
      </c>
      <c r="D2434" s="42" t="s">
        <v>1509</v>
      </c>
      <c r="E2434" s="40" t="s">
        <v>2053</v>
      </c>
      <c r="F2434" s="43">
        <v>18.188</v>
      </c>
      <c r="G2434" s="40">
        <v>1</v>
      </c>
    </row>
    <row r="2435" spans="1:7" ht="11.25">
      <c r="A2435" s="40">
        <v>3787</v>
      </c>
      <c r="B2435" s="41">
        <v>37608</v>
      </c>
      <c r="C2435" s="42" t="s">
        <v>1510</v>
      </c>
      <c r="D2435" s="42" t="s">
        <v>1509</v>
      </c>
      <c r="E2435" s="40" t="s">
        <v>2053</v>
      </c>
      <c r="F2435" s="43">
        <v>26.938</v>
      </c>
      <c r="G2435" s="40">
        <v>1</v>
      </c>
    </row>
    <row r="2436" spans="1:7" ht="11.25">
      <c r="A2436" s="40">
        <v>3535</v>
      </c>
      <c r="B2436" s="41">
        <v>37609</v>
      </c>
      <c r="C2436" s="42" t="s">
        <v>1511</v>
      </c>
      <c r="D2436" s="42" t="s">
        <v>1509</v>
      </c>
      <c r="E2436" s="40" t="s">
        <v>2053</v>
      </c>
      <c r="F2436" s="43">
        <v>14.188</v>
      </c>
      <c r="G2436" s="40">
        <v>1</v>
      </c>
    </row>
    <row r="2437" spans="1:7" ht="11.25">
      <c r="A2437" s="40">
        <v>3174</v>
      </c>
      <c r="B2437" s="41">
        <v>37610</v>
      </c>
      <c r="C2437" s="42" t="s">
        <v>1512</v>
      </c>
      <c r="D2437" s="42" t="s">
        <v>2258</v>
      </c>
      <c r="E2437" s="40" t="s">
        <v>2053</v>
      </c>
      <c r="F2437" s="43">
        <v>10.551</v>
      </c>
      <c r="G2437" s="40">
        <v>9</v>
      </c>
    </row>
    <row r="2438" spans="1:7" ht="11.25">
      <c r="A2438" s="40">
        <v>3122</v>
      </c>
      <c r="B2438" s="41">
        <v>37611</v>
      </c>
      <c r="C2438" s="42" t="s">
        <v>1513</v>
      </c>
      <c r="D2438" s="42" t="s">
        <v>2145</v>
      </c>
      <c r="E2438" s="40" t="s">
        <v>2037</v>
      </c>
      <c r="F2438" s="43">
        <v>10.288</v>
      </c>
      <c r="G2438" s="40">
        <v>3</v>
      </c>
    </row>
    <row r="2439" spans="1:7" ht="11.25">
      <c r="A2439" s="40">
        <v>2094</v>
      </c>
      <c r="B2439" s="41">
        <v>37612</v>
      </c>
      <c r="C2439" s="42" t="s">
        <v>1514</v>
      </c>
      <c r="D2439" s="42" t="s">
        <v>279</v>
      </c>
      <c r="E2439" s="40" t="s">
        <v>2097</v>
      </c>
      <c r="F2439" s="43">
        <v>6.46</v>
      </c>
      <c r="G2439" s="40">
        <v>9</v>
      </c>
    </row>
    <row r="2440" spans="1:7" ht="11.25">
      <c r="A2440" s="40">
        <v>885</v>
      </c>
      <c r="B2440" s="41">
        <v>37614</v>
      </c>
      <c r="C2440" s="42" t="s">
        <v>1515</v>
      </c>
      <c r="D2440" s="42" t="s">
        <v>64</v>
      </c>
      <c r="E2440" s="40" t="s">
        <v>2032</v>
      </c>
      <c r="F2440" s="43">
        <v>3.681</v>
      </c>
      <c r="G2440" s="40">
        <v>9</v>
      </c>
    </row>
    <row r="2441" spans="1:7" ht="11.25">
      <c r="A2441" s="40">
        <v>2360</v>
      </c>
      <c r="B2441" s="41">
        <v>37615</v>
      </c>
      <c r="C2441" s="42" t="s">
        <v>1516</v>
      </c>
      <c r="D2441" s="42" t="s">
        <v>64</v>
      </c>
      <c r="E2441" s="40" t="s">
        <v>2032</v>
      </c>
      <c r="F2441" s="43">
        <v>7.171</v>
      </c>
      <c r="G2441" s="40">
        <v>7</v>
      </c>
    </row>
    <row r="2442" spans="1:7" ht="11.25">
      <c r="A2442" s="40">
        <v>3530</v>
      </c>
      <c r="B2442" s="41">
        <v>37620</v>
      </c>
      <c r="C2442" s="42" t="s">
        <v>1517</v>
      </c>
      <c r="D2442" s="42" t="s">
        <v>158</v>
      </c>
      <c r="E2442" s="40" t="s">
        <v>2068</v>
      </c>
      <c r="F2442" s="43">
        <v>14.105</v>
      </c>
      <c r="G2442" s="40">
        <v>5</v>
      </c>
    </row>
    <row r="2443" spans="1:7" ht="11.25">
      <c r="A2443" s="40">
        <v>3309</v>
      </c>
      <c r="B2443" s="41">
        <v>37621</v>
      </c>
      <c r="C2443" s="42" t="s">
        <v>1518</v>
      </c>
      <c r="D2443" s="42" t="s">
        <v>158</v>
      </c>
      <c r="E2443" s="40" t="s">
        <v>2068</v>
      </c>
      <c r="F2443" s="43">
        <v>11.43</v>
      </c>
      <c r="G2443" s="40">
        <v>5</v>
      </c>
    </row>
    <row r="2444" spans="1:7" ht="11.25">
      <c r="A2444" s="40">
        <v>2608</v>
      </c>
      <c r="B2444" s="41">
        <v>37622</v>
      </c>
      <c r="C2444" s="42" t="s">
        <v>1519</v>
      </c>
      <c r="D2444" s="42" t="s">
        <v>3912</v>
      </c>
      <c r="E2444" s="40" t="s">
        <v>2068</v>
      </c>
      <c r="F2444" s="43">
        <v>7.963</v>
      </c>
      <c r="G2444" s="40">
        <v>4</v>
      </c>
    </row>
    <row r="2445" spans="1:7" ht="11.25">
      <c r="A2445" s="40">
        <v>2859</v>
      </c>
      <c r="B2445" s="41">
        <v>37630</v>
      </c>
      <c r="C2445" s="42" t="s">
        <v>1520</v>
      </c>
      <c r="D2445" s="42" t="s">
        <v>2096</v>
      </c>
      <c r="E2445" s="40" t="s">
        <v>2097</v>
      </c>
      <c r="F2445" s="43">
        <v>8.978</v>
      </c>
      <c r="G2445" s="40">
        <v>9</v>
      </c>
    </row>
    <row r="2446" spans="1:7" ht="11.25">
      <c r="A2446" s="40">
        <v>2688</v>
      </c>
      <c r="B2446" s="41">
        <v>37631</v>
      </c>
      <c r="C2446" s="42" t="s">
        <v>1521</v>
      </c>
      <c r="D2446" s="42" t="s">
        <v>2447</v>
      </c>
      <c r="E2446" s="40" t="s">
        <v>2029</v>
      </c>
      <c r="F2446" s="43">
        <v>8.297</v>
      </c>
      <c r="G2446" s="40">
        <v>5</v>
      </c>
    </row>
    <row r="2447" spans="1:7" ht="11.25">
      <c r="A2447" s="40">
        <v>3039</v>
      </c>
      <c r="B2447" s="41">
        <v>37633</v>
      </c>
      <c r="C2447" s="42" t="s">
        <v>1522</v>
      </c>
      <c r="D2447" s="42" t="s">
        <v>2501</v>
      </c>
      <c r="E2447" s="40" t="s">
        <v>2227</v>
      </c>
      <c r="F2447" s="43">
        <v>9.776</v>
      </c>
      <c r="G2447" s="40">
        <v>4</v>
      </c>
    </row>
    <row r="2448" spans="1:7" ht="11.25">
      <c r="A2448" s="40">
        <v>2121</v>
      </c>
      <c r="B2448" s="41">
        <v>37636</v>
      </c>
      <c r="C2448" s="42" t="s">
        <v>1523</v>
      </c>
      <c r="D2448" s="42" t="s">
        <v>3970</v>
      </c>
      <c r="E2448" s="40" t="s">
        <v>2053</v>
      </c>
      <c r="F2448" s="43">
        <v>6.533</v>
      </c>
      <c r="G2448" s="40">
        <v>4</v>
      </c>
    </row>
    <row r="2449" spans="1:7" ht="11.25">
      <c r="A2449" s="40">
        <v>3279</v>
      </c>
      <c r="B2449" s="41">
        <v>37637</v>
      </c>
      <c r="C2449" s="42" t="s">
        <v>1524</v>
      </c>
      <c r="D2449" s="42" t="s">
        <v>2247</v>
      </c>
      <c r="E2449" s="40" t="s">
        <v>2068</v>
      </c>
      <c r="F2449" s="43">
        <v>11.171</v>
      </c>
      <c r="G2449" s="40">
        <v>1</v>
      </c>
    </row>
    <row r="2450" spans="1:7" ht="11.25">
      <c r="A2450" s="40">
        <v>2172</v>
      </c>
      <c r="B2450" s="41">
        <v>37639</v>
      </c>
      <c r="C2450" s="42" t="s">
        <v>1525</v>
      </c>
      <c r="D2450" s="42" t="s">
        <v>3607</v>
      </c>
      <c r="E2450" s="40" t="s">
        <v>2032</v>
      </c>
      <c r="F2450" s="43">
        <v>6.667</v>
      </c>
      <c r="G2450" s="40">
        <v>3</v>
      </c>
    </row>
    <row r="2451" spans="1:7" ht="11.25">
      <c r="A2451" s="40">
        <v>2528</v>
      </c>
      <c r="B2451" s="41">
        <v>37640</v>
      </c>
      <c r="C2451" s="42" t="s">
        <v>1526</v>
      </c>
      <c r="D2451" s="42" t="s">
        <v>2412</v>
      </c>
      <c r="E2451" s="40" t="s">
        <v>2032</v>
      </c>
      <c r="F2451" s="43">
        <v>7.666</v>
      </c>
      <c r="G2451" s="40">
        <v>1</v>
      </c>
    </row>
    <row r="2452" spans="1:7" ht="11.25">
      <c r="A2452" s="40">
        <v>3584</v>
      </c>
      <c r="B2452" s="41">
        <v>37641</v>
      </c>
      <c r="C2452" s="42" t="s">
        <v>1527</v>
      </c>
      <c r="D2452" s="42" t="s">
        <v>71</v>
      </c>
      <c r="E2452" s="40" t="s">
        <v>2056</v>
      </c>
      <c r="F2452" s="43">
        <v>14.922</v>
      </c>
      <c r="G2452" s="40">
        <v>1</v>
      </c>
    </row>
    <row r="2453" spans="1:7" ht="11.25">
      <c r="A2453" s="40">
        <v>3438</v>
      </c>
      <c r="B2453" s="41">
        <v>37643</v>
      </c>
      <c r="C2453" s="42" t="s">
        <v>1528</v>
      </c>
      <c r="D2453" s="42" t="s">
        <v>2381</v>
      </c>
      <c r="E2453" s="40" t="s">
        <v>2032</v>
      </c>
      <c r="F2453" s="43">
        <v>12.655</v>
      </c>
      <c r="G2453" s="40">
        <v>7</v>
      </c>
    </row>
    <row r="2454" spans="1:7" ht="11.25">
      <c r="A2454" s="40">
        <v>3484</v>
      </c>
      <c r="B2454" s="41">
        <v>37644</v>
      </c>
      <c r="C2454" s="42" t="s">
        <v>1529</v>
      </c>
      <c r="D2454" s="42" t="s">
        <v>2408</v>
      </c>
      <c r="E2454" s="40" t="s">
        <v>2032</v>
      </c>
      <c r="F2454" s="43">
        <v>13.361</v>
      </c>
      <c r="G2454" s="40">
        <v>6</v>
      </c>
    </row>
    <row r="2455" spans="1:7" ht="11.25">
      <c r="A2455" s="40">
        <v>3056</v>
      </c>
      <c r="B2455" s="41">
        <v>37645</v>
      </c>
      <c r="C2455" s="42" t="s">
        <v>1530</v>
      </c>
      <c r="D2455" s="42" t="s">
        <v>2216</v>
      </c>
      <c r="E2455" s="40" t="s">
        <v>2097</v>
      </c>
      <c r="F2455" s="43">
        <v>9.911</v>
      </c>
      <c r="G2455" s="40">
        <v>5</v>
      </c>
    </row>
    <row r="2456" spans="1:7" ht="11.25">
      <c r="A2456" s="40">
        <v>3118</v>
      </c>
      <c r="B2456" s="41">
        <v>37649</v>
      </c>
      <c r="C2456" s="42" t="s">
        <v>1531</v>
      </c>
      <c r="D2456" s="42" t="s">
        <v>672</v>
      </c>
      <c r="E2456" s="40" t="s">
        <v>2077</v>
      </c>
      <c r="F2456" s="43">
        <v>10.248</v>
      </c>
      <c r="G2456" s="40">
        <v>3</v>
      </c>
    </row>
    <row r="2457" spans="1:7" ht="11.25">
      <c r="A2457" s="40">
        <v>2824</v>
      </c>
      <c r="B2457" s="41">
        <v>37650</v>
      </c>
      <c r="C2457" s="42" t="s">
        <v>1532</v>
      </c>
      <c r="D2457" s="42" t="s">
        <v>2099</v>
      </c>
      <c r="E2457" s="40" t="s">
        <v>2053</v>
      </c>
      <c r="F2457" s="43">
        <v>8.84</v>
      </c>
      <c r="G2457" s="40">
        <v>2</v>
      </c>
    </row>
    <row r="2458" spans="1:7" ht="11.25">
      <c r="A2458" s="40">
        <v>3756</v>
      </c>
      <c r="B2458" s="41">
        <v>37651</v>
      </c>
      <c r="C2458" s="42" t="s">
        <v>1533</v>
      </c>
      <c r="D2458" s="42" t="s">
        <v>2099</v>
      </c>
      <c r="E2458" s="40" t="s">
        <v>2053</v>
      </c>
      <c r="F2458" s="43">
        <v>22.438</v>
      </c>
      <c r="G2458" s="40">
        <v>1</v>
      </c>
    </row>
    <row r="2459" spans="1:7" ht="11.25">
      <c r="A2459" s="40">
        <v>2626</v>
      </c>
      <c r="B2459" s="41">
        <v>37653</v>
      </c>
      <c r="C2459" s="42" t="s">
        <v>1534</v>
      </c>
      <c r="D2459" s="42" t="s">
        <v>2117</v>
      </c>
      <c r="E2459" s="40" t="s">
        <v>2053</v>
      </c>
      <c r="F2459" s="43">
        <v>8.034</v>
      </c>
      <c r="G2459" s="40">
        <v>12</v>
      </c>
    </row>
    <row r="2460" spans="1:7" ht="11.25">
      <c r="A2460" s="40">
        <v>1585</v>
      </c>
      <c r="B2460" s="41">
        <v>37654</v>
      </c>
      <c r="C2460" s="42" t="s">
        <v>1535</v>
      </c>
      <c r="D2460" s="42" t="s">
        <v>2117</v>
      </c>
      <c r="E2460" s="40" t="s">
        <v>2053</v>
      </c>
      <c r="F2460" s="43">
        <v>5.2</v>
      </c>
      <c r="G2460" s="40">
        <v>12</v>
      </c>
    </row>
    <row r="2461" spans="1:7" ht="11.25">
      <c r="A2461" s="40">
        <v>2767</v>
      </c>
      <c r="B2461" s="41">
        <v>37655</v>
      </c>
      <c r="C2461" s="42" t="s">
        <v>1536</v>
      </c>
      <c r="D2461" s="42" t="s">
        <v>2117</v>
      </c>
      <c r="E2461" s="40" t="s">
        <v>2053</v>
      </c>
      <c r="F2461" s="43">
        <v>8.596</v>
      </c>
      <c r="G2461" s="40">
        <v>8</v>
      </c>
    </row>
    <row r="2462" spans="1:7" ht="11.25">
      <c r="A2462" s="40">
        <v>3712</v>
      </c>
      <c r="B2462" s="41">
        <v>37656</v>
      </c>
      <c r="C2462" s="42" t="s">
        <v>1537</v>
      </c>
      <c r="D2462" s="42" t="s">
        <v>2117</v>
      </c>
      <c r="E2462" s="40" t="s">
        <v>2053</v>
      </c>
      <c r="F2462" s="43">
        <v>18.981</v>
      </c>
      <c r="G2462" s="40">
        <v>9</v>
      </c>
    </row>
    <row r="2463" spans="1:7" ht="11.25">
      <c r="A2463" s="40">
        <v>2579</v>
      </c>
      <c r="B2463" s="41">
        <v>37657</v>
      </c>
      <c r="C2463" s="42" t="s">
        <v>1538</v>
      </c>
      <c r="D2463" s="42" t="s">
        <v>2147</v>
      </c>
      <c r="E2463" s="40" t="s">
        <v>2032</v>
      </c>
      <c r="F2463" s="43">
        <v>7.859</v>
      </c>
      <c r="G2463" s="40">
        <v>4</v>
      </c>
    </row>
    <row r="2464" spans="1:7" ht="11.25">
      <c r="A2464" s="40">
        <v>3411</v>
      </c>
      <c r="B2464" s="41">
        <v>37659</v>
      </c>
      <c r="C2464" s="42" t="s">
        <v>1539</v>
      </c>
      <c r="D2464" s="42" t="s">
        <v>2194</v>
      </c>
      <c r="E2464" s="40" t="s">
        <v>2032</v>
      </c>
      <c r="F2464" s="43">
        <v>12.401</v>
      </c>
      <c r="G2464" s="40">
        <v>4</v>
      </c>
    </row>
    <row r="2465" spans="1:7" ht="11.25">
      <c r="A2465" s="40">
        <v>2699</v>
      </c>
      <c r="B2465" s="41">
        <v>37660</v>
      </c>
      <c r="C2465" s="42" t="s">
        <v>1540</v>
      </c>
      <c r="D2465" s="42" t="s">
        <v>2194</v>
      </c>
      <c r="E2465" s="40" t="s">
        <v>2032</v>
      </c>
      <c r="F2465" s="43">
        <v>8.328</v>
      </c>
      <c r="G2465" s="40">
        <v>4</v>
      </c>
    </row>
    <row r="2466" spans="1:7" ht="11.25">
      <c r="A2466" s="40">
        <v>3079</v>
      </c>
      <c r="B2466" s="41">
        <v>37664</v>
      </c>
      <c r="C2466" s="42" t="s">
        <v>1541</v>
      </c>
      <c r="D2466" s="42" t="s">
        <v>282</v>
      </c>
      <c r="E2466" s="40" t="s">
        <v>2053</v>
      </c>
      <c r="F2466" s="43">
        <v>10.025</v>
      </c>
      <c r="G2466" s="40">
        <v>3</v>
      </c>
    </row>
    <row r="2467" spans="1:7" ht="11.25">
      <c r="A2467" s="40">
        <v>3143</v>
      </c>
      <c r="B2467" s="41">
        <v>37666</v>
      </c>
      <c r="C2467" s="42" t="s">
        <v>1542</v>
      </c>
      <c r="D2467" s="42" t="s">
        <v>2052</v>
      </c>
      <c r="E2467" s="40" t="s">
        <v>2053</v>
      </c>
      <c r="F2467" s="43">
        <v>10.379</v>
      </c>
      <c r="G2467" s="40">
        <v>7</v>
      </c>
    </row>
    <row r="2468" spans="1:7" ht="11.25">
      <c r="A2468" s="40">
        <v>3291</v>
      </c>
      <c r="B2468" s="41">
        <v>37667</v>
      </c>
      <c r="C2468" s="42" t="s">
        <v>1543</v>
      </c>
      <c r="D2468" s="42" t="s">
        <v>2052</v>
      </c>
      <c r="E2468" s="40" t="s">
        <v>2053</v>
      </c>
      <c r="F2468" s="43">
        <v>11.284</v>
      </c>
      <c r="G2468" s="40">
        <v>7</v>
      </c>
    </row>
    <row r="2469" spans="1:7" ht="11.25">
      <c r="A2469" s="40">
        <v>2655</v>
      </c>
      <c r="B2469" s="41">
        <v>37668</v>
      </c>
      <c r="C2469" s="42" t="s">
        <v>1303</v>
      </c>
      <c r="D2469" s="42" t="s">
        <v>2052</v>
      </c>
      <c r="E2469" s="40" t="s">
        <v>2053</v>
      </c>
      <c r="F2469" s="43">
        <v>8.153</v>
      </c>
      <c r="G2469" s="40">
        <v>7</v>
      </c>
    </row>
    <row r="2470" spans="1:7" ht="11.25">
      <c r="A2470" s="40">
        <v>2829</v>
      </c>
      <c r="B2470" s="41">
        <v>37669</v>
      </c>
      <c r="C2470" s="42" t="s">
        <v>1544</v>
      </c>
      <c r="D2470" s="42" t="s">
        <v>2241</v>
      </c>
      <c r="E2470" s="40" t="s">
        <v>2053</v>
      </c>
      <c r="F2470" s="43">
        <v>8.861</v>
      </c>
      <c r="G2470" s="40">
        <v>3</v>
      </c>
    </row>
    <row r="2471" spans="1:7" ht="11.25">
      <c r="A2471" s="40">
        <v>2031</v>
      </c>
      <c r="B2471" s="41">
        <v>37670</v>
      </c>
      <c r="C2471" s="42" t="s">
        <v>1545</v>
      </c>
      <c r="D2471" s="42" t="s">
        <v>2372</v>
      </c>
      <c r="E2471" s="40" t="s">
        <v>2032</v>
      </c>
      <c r="F2471" s="43">
        <v>6.303</v>
      </c>
      <c r="G2471" s="40">
        <v>8</v>
      </c>
    </row>
    <row r="2472" spans="1:7" ht="11.25">
      <c r="A2472" s="40">
        <v>2069</v>
      </c>
      <c r="B2472" s="41">
        <v>37673</v>
      </c>
      <c r="C2472" s="42" t="s">
        <v>1546</v>
      </c>
      <c r="D2472" s="42" t="s">
        <v>2134</v>
      </c>
      <c r="E2472" s="40" t="s">
        <v>2068</v>
      </c>
      <c r="F2472" s="43">
        <v>6.406</v>
      </c>
      <c r="G2472" s="40">
        <v>3</v>
      </c>
    </row>
    <row r="2473" spans="1:7" ht="11.25">
      <c r="A2473" s="40">
        <v>3253</v>
      </c>
      <c r="B2473" s="41">
        <v>37676</v>
      </c>
      <c r="C2473" s="42" t="s">
        <v>1547</v>
      </c>
      <c r="D2473" s="42" t="s">
        <v>18</v>
      </c>
      <c r="E2473" s="40" t="s">
        <v>2063</v>
      </c>
      <c r="F2473" s="43">
        <v>11.058</v>
      </c>
      <c r="G2473" s="40">
        <v>7</v>
      </c>
    </row>
    <row r="2474" spans="1:7" ht="11.25">
      <c r="A2474" s="40">
        <v>3318</v>
      </c>
      <c r="B2474" s="41">
        <v>37677</v>
      </c>
      <c r="C2474" s="42" t="s">
        <v>1548</v>
      </c>
      <c r="D2474" s="42" t="s">
        <v>18</v>
      </c>
      <c r="E2474" s="40" t="s">
        <v>2063</v>
      </c>
      <c r="F2474" s="43">
        <v>11.502</v>
      </c>
      <c r="G2474" s="40">
        <v>8</v>
      </c>
    </row>
    <row r="2475" spans="1:7" ht="11.25">
      <c r="A2475" s="40">
        <v>3519</v>
      </c>
      <c r="B2475" s="41">
        <v>37678</v>
      </c>
      <c r="C2475" s="42" t="s">
        <v>1549</v>
      </c>
      <c r="D2475" s="42" t="s">
        <v>3537</v>
      </c>
      <c r="E2475" s="40" t="s">
        <v>2063</v>
      </c>
      <c r="F2475" s="43">
        <v>13.902</v>
      </c>
      <c r="G2475" s="40">
        <v>6</v>
      </c>
    </row>
    <row r="2476" spans="1:7" ht="11.25">
      <c r="A2476" s="40">
        <v>3769</v>
      </c>
      <c r="B2476" s="41">
        <v>37680</v>
      </c>
      <c r="C2476" s="42" t="s">
        <v>1550</v>
      </c>
      <c r="D2476" s="42" t="s">
        <v>2142</v>
      </c>
      <c r="E2476" s="40" t="s">
        <v>2077</v>
      </c>
      <c r="F2476" s="43">
        <v>24.356</v>
      </c>
      <c r="G2476" s="40">
        <v>2</v>
      </c>
    </row>
    <row r="2477" spans="1:7" ht="11.25">
      <c r="A2477" s="40">
        <v>3692</v>
      </c>
      <c r="B2477" s="41">
        <v>37681</v>
      </c>
      <c r="C2477" s="42" t="s">
        <v>1551</v>
      </c>
      <c r="D2477" s="42" t="s">
        <v>2142</v>
      </c>
      <c r="E2477" s="40" t="s">
        <v>2077</v>
      </c>
      <c r="F2477" s="43">
        <v>18.19</v>
      </c>
      <c r="G2477" s="40">
        <v>2</v>
      </c>
    </row>
    <row r="2478" spans="1:7" ht="11.25">
      <c r="A2478" s="40">
        <v>3751</v>
      </c>
      <c r="B2478" s="41">
        <v>37683</v>
      </c>
      <c r="C2478" s="42" t="s">
        <v>1552</v>
      </c>
      <c r="D2478" s="42" t="s">
        <v>697</v>
      </c>
      <c r="E2478" s="40" t="s">
        <v>2032</v>
      </c>
      <c r="F2478" s="43">
        <v>21.33</v>
      </c>
      <c r="G2478" s="40">
        <v>5</v>
      </c>
    </row>
    <row r="2479" spans="1:7" ht="11.25">
      <c r="A2479" s="40">
        <v>3732</v>
      </c>
      <c r="B2479" s="41">
        <v>37685</v>
      </c>
      <c r="C2479" s="42" t="s">
        <v>1553</v>
      </c>
      <c r="D2479" s="42" t="s">
        <v>564</v>
      </c>
      <c r="E2479" s="40" t="s">
        <v>2032</v>
      </c>
      <c r="F2479" s="43">
        <v>20.333</v>
      </c>
      <c r="G2479" s="40">
        <v>1</v>
      </c>
    </row>
    <row r="2480" spans="1:7" ht="11.25">
      <c r="A2480" s="40">
        <v>3301</v>
      </c>
      <c r="B2480" s="41">
        <v>37687</v>
      </c>
      <c r="C2480" s="42" t="s">
        <v>1554</v>
      </c>
      <c r="D2480" s="42" t="s">
        <v>2090</v>
      </c>
      <c r="E2480" s="40" t="s">
        <v>2077</v>
      </c>
      <c r="F2480" s="43">
        <v>11.359</v>
      </c>
      <c r="G2480" s="40">
        <v>4</v>
      </c>
    </row>
    <row r="2481" spans="1:7" ht="11.25">
      <c r="A2481" s="40">
        <v>2877</v>
      </c>
      <c r="B2481" s="41">
        <v>37689</v>
      </c>
      <c r="C2481" s="42" t="s">
        <v>1555</v>
      </c>
      <c r="D2481" s="42" t="s">
        <v>2218</v>
      </c>
      <c r="E2481" s="40" t="s">
        <v>2056</v>
      </c>
      <c r="F2481" s="43">
        <v>9.052</v>
      </c>
      <c r="G2481" s="40">
        <v>4</v>
      </c>
    </row>
    <row r="2482" spans="1:7" ht="11.25">
      <c r="A2482" s="40">
        <v>1888</v>
      </c>
      <c r="B2482" s="41">
        <v>37692</v>
      </c>
      <c r="C2482" s="42" t="s">
        <v>1556</v>
      </c>
      <c r="D2482" s="42" t="s">
        <v>2327</v>
      </c>
      <c r="E2482" s="40" t="s">
        <v>2037</v>
      </c>
      <c r="F2482" s="43">
        <v>5.916</v>
      </c>
      <c r="G2482" s="40">
        <v>4</v>
      </c>
    </row>
    <row r="2483" spans="1:7" ht="11.25">
      <c r="A2483" s="40">
        <v>729</v>
      </c>
      <c r="B2483" s="41">
        <v>37693</v>
      </c>
      <c r="C2483" s="42" t="s">
        <v>1557</v>
      </c>
      <c r="D2483" s="42" t="s">
        <v>2327</v>
      </c>
      <c r="E2483" s="40" t="s">
        <v>2037</v>
      </c>
      <c r="F2483" s="43">
        <v>3.354</v>
      </c>
      <c r="G2483" s="40">
        <v>4</v>
      </c>
    </row>
    <row r="2484" spans="1:7" ht="11.25">
      <c r="A2484" s="40">
        <v>3718</v>
      </c>
      <c r="B2484" s="41">
        <v>37694</v>
      </c>
      <c r="C2484" s="42" t="s">
        <v>1558</v>
      </c>
      <c r="D2484" s="42" t="s">
        <v>2117</v>
      </c>
      <c r="E2484" s="40" t="s">
        <v>2053</v>
      </c>
      <c r="F2484" s="43">
        <v>19.255</v>
      </c>
      <c r="G2484" s="40">
        <v>3</v>
      </c>
    </row>
    <row r="2485" spans="1:7" ht="11.25">
      <c r="A2485" s="40">
        <v>2954</v>
      </c>
      <c r="B2485" s="41">
        <v>37695</v>
      </c>
      <c r="C2485" s="42" t="s">
        <v>1559</v>
      </c>
      <c r="D2485" s="42" t="s">
        <v>2117</v>
      </c>
      <c r="E2485" s="40" t="s">
        <v>2053</v>
      </c>
      <c r="F2485" s="43">
        <v>9.411</v>
      </c>
      <c r="G2485" s="40">
        <v>7</v>
      </c>
    </row>
    <row r="2486" spans="1:7" ht="11.25">
      <c r="A2486" s="40">
        <v>3670</v>
      </c>
      <c r="B2486" s="41">
        <v>37696</v>
      </c>
      <c r="C2486" s="42" t="s">
        <v>1560</v>
      </c>
      <c r="D2486" s="42" t="s">
        <v>2241</v>
      </c>
      <c r="E2486" s="40" t="s">
        <v>2053</v>
      </c>
      <c r="F2486" s="43">
        <v>17.134</v>
      </c>
      <c r="G2486" s="40">
        <v>2</v>
      </c>
    </row>
    <row r="2487" spans="1:7" ht="11.25">
      <c r="A2487" s="40">
        <v>3169</v>
      </c>
      <c r="B2487" s="41">
        <v>37699</v>
      </c>
      <c r="C2487" s="42" t="s">
        <v>1561</v>
      </c>
      <c r="D2487" s="42" t="s">
        <v>252</v>
      </c>
      <c r="E2487" s="40" t="s">
        <v>2032</v>
      </c>
      <c r="F2487" s="43">
        <v>10.507</v>
      </c>
      <c r="G2487" s="40">
        <v>7</v>
      </c>
    </row>
    <row r="2488" spans="1:7" ht="11.25">
      <c r="A2488" s="40">
        <v>3475</v>
      </c>
      <c r="B2488" s="41">
        <v>37701</v>
      </c>
      <c r="C2488" s="42" t="s">
        <v>1562</v>
      </c>
      <c r="D2488" s="42" t="s">
        <v>51</v>
      </c>
      <c r="E2488" s="40" t="s">
        <v>2032</v>
      </c>
      <c r="F2488" s="43">
        <v>13.157</v>
      </c>
      <c r="G2488" s="40">
        <v>1</v>
      </c>
    </row>
    <row r="2489" spans="1:7" ht="11.25">
      <c r="A2489" s="40">
        <v>3460</v>
      </c>
      <c r="B2489" s="41">
        <v>37702</v>
      </c>
      <c r="C2489" s="42" t="s">
        <v>1563</v>
      </c>
      <c r="D2489" s="42" t="s">
        <v>2107</v>
      </c>
      <c r="E2489" s="40" t="s">
        <v>2077</v>
      </c>
      <c r="F2489" s="43">
        <v>12.936</v>
      </c>
      <c r="G2489" s="40">
        <v>1</v>
      </c>
    </row>
    <row r="2490" spans="1:7" ht="11.25">
      <c r="A2490" s="40">
        <v>3690</v>
      </c>
      <c r="B2490" s="41">
        <v>37703</v>
      </c>
      <c r="C2490" s="42" t="s">
        <v>1564</v>
      </c>
      <c r="D2490" s="42" t="s">
        <v>2107</v>
      </c>
      <c r="E2490" s="40" t="s">
        <v>2077</v>
      </c>
      <c r="F2490" s="43">
        <v>18.186</v>
      </c>
      <c r="G2490" s="40">
        <v>1</v>
      </c>
    </row>
    <row r="2491" spans="1:7" ht="11.25">
      <c r="A2491" s="40">
        <v>3180</v>
      </c>
      <c r="B2491" s="41">
        <v>37704</v>
      </c>
      <c r="C2491" s="42" t="s">
        <v>1565</v>
      </c>
      <c r="D2491" s="42" t="s">
        <v>3716</v>
      </c>
      <c r="E2491" s="40" t="s">
        <v>2032</v>
      </c>
      <c r="F2491" s="43">
        <v>10.57</v>
      </c>
      <c r="G2491" s="40">
        <v>3</v>
      </c>
    </row>
    <row r="2492" spans="1:7" ht="11.25">
      <c r="A2492" s="40">
        <v>3777</v>
      </c>
      <c r="B2492" s="41">
        <v>37705</v>
      </c>
      <c r="C2492" s="42" t="s">
        <v>1566</v>
      </c>
      <c r="D2492" s="42" t="s">
        <v>3716</v>
      </c>
      <c r="E2492" s="40" t="s">
        <v>2032</v>
      </c>
      <c r="F2492" s="43">
        <v>25.126</v>
      </c>
      <c r="G2492" s="40">
        <v>1</v>
      </c>
    </row>
    <row r="2493" spans="1:7" ht="11.25">
      <c r="A2493" s="40">
        <v>3183</v>
      </c>
      <c r="B2493" s="41">
        <v>37706</v>
      </c>
      <c r="C2493" s="42" t="s">
        <v>1567</v>
      </c>
      <c r="D2493" s="42" t="s">
        <v>2096</v>
      </c>
      <c r="E2493" s="40" t="s">
        <v>2097</v>
      </c>
      <c r="F2493" s="43">
        <v>10.578</v>
      </c>
      <c r="G2493" s="40">
        <v>4</v>
      </c>
    </row>
    <row r="2494" spans="1:7" ht="11.25">
      <c r="A2494" s="40">
        <v>2552</v>
      </c>
      <c r="B2494" s="41">
        <v>37708</v>
      </c>
      <c r="C2494" s="42" t="s">
        <v>1568</v>
      </c>
      <c r="D2494" s="42" t="s">
        <v>2050</v>
      </c>
      <c r="E2494" s="40" t="s">
        <v>2032</v>
      </c>
      <c r="F2494" s="43">
        <v>7.766</v>
      </c>
      <c r="G2494" s="40">
        <v>9</v>
      </c>
    </row>
    <row r="2495" spans="1:7" ht="11.25">
      <c r="A2495" s="40">
        <v>3738</v>
      </c>
      <c r="B2495" s="41">
        <v>37709</v>
      </c>
      <c r="C2495" s="42" t="s">
        <v>1569</v>
      </c>
      <c r="D2495" s="42" t="s">
        <v>1154</v>
      </c>
      <c r="E2495" s="40" t="s">
        <v>2032</v>
      </c>
      <c r="F2495" s="43">
        <v>20.568</v>
      </c>
      <c r="G2495" s="40">
        <v>5</v>
      </c>
    </row>
    <row r="2496" spans="1:7" ht="11.25">
      <c r="A2496" s="40">
        <v>3564</v>
      </c>
      <c r="B2496" s="41">
        <v>37718</v>
      </c>
      <c r="C2496" s="42" t="s">
        <v>1570</v>
      </c>
      <c r="D2496" s="42" t="s">
        <v>2549</v>
      </c>
      <c r="E2496" s="40" t="s">
        <v>2032</v>
      </c>
      <c r="F2496" s="43">
        <v>14.627</v>
      </c>
      <c r="G2496" s="40">
        <v>7</v>
      </c>
    </row>
    <row r="2497" spans="1:7" ht="11.25">
      <c r="A2497" s="40">
        <v>3319</v>
      </c>
      <c r="B2497" s="41">
        <v>37720</v>
      </c>
      <c r="C2497" s="42" t="s">
        <v>1571</v>
      </c>
      <c r="D2497" s="42" t="s">
        <v>2549</v>
      </c>
      <c r="E2497" s="40" t="s">
        <v>2032</v>
      </c>
      <c r="F2497" s="43">
        <v>11.503</v>
      </c>
      <c r="G2497" s="40">
        <v>6</v>
      </c>
    </row>
    <row r="2498" spans="1:7" ht="11.25">
      <c r="A2498" s="40">
        <v>3462</v>
      </c>
      <c r="B2498" s="41">
        <v>37721</v>
      </c>
      <c r="C2498" s="42" t="s">
        <v>1572</v>
      </c>
      <c r="D2498" s="42" t="s">
        <v>877</v>
      </c>
      <c r="E2498" s="40" t="s">
        <v>2125</v>
      </c>
      <c r="F2498" s="43">
        <v>12.947</v>
      </c>
      <c r="G2498" s="40">
        <v>6</v>
      </c>
    </row>
    <row r="2499" spans="1:7" ht="11.25">
      <c r="A2499" s="40">
        <v>2753</v>
      </c>
      <c r="B2499" s="41">
        <v>37723</v>
      </c>
      <c r="C2499" s="42" t="s">
        <v>1573</v>
      </c>
      <c r="D2499" s="42" t="s">
        <v>2206</v>
      </c>
      <c r="E2499" s="40" t="s">
        <v>2029</v>
      </c>
      <c r="F2499" s="43">
        <v>8.529</v>
      </c>
      <c r="G2499" s="40">
        <v>2</v>
      </c>
    </row>
    <row r="2500" spans="1:7" ht="11.25">
      <c r="A2500" s="40">
        <v>3780</v>
      </c>
      <c r="B2500" s="41">
        <v>37724</v>
      </c>
      <c r="C2500" s="42" t="s">
        <v>1574</v>
      </c>
      <c r="D2500" s="42" t="s">
        <v>2206</v>
      </c>
      <c r="E2500" s="40" t="s">
        <v>2029</v>
      </c>
      <c r="F2500" s="43">
        <v>25.466</v>
      </c>
      <c r="G2500" s="40">
        <v>2</v>
      </c>
    </row>
    <row r="2501" spans="1:7" ht="11.25">
      <c r="A2501" s="40">
        <v>2847</v>
      </c>
      <c r="B2501" s="41">
        <v>37726</v>
      </c>
      <c r="C2501" s="42" t="s">
        <v>1575</v>
      </c>
      <c r="D2501" s="42" t="s">
        <v>2408</v>
      </c>
      <c r="E2501" s="40" t="s">
        <v>2032</v>
      </c>
      <c r="F2501" s="43">
        <v>8.941</v>
      </c>
      <c r="G2501" s="40">
        <v>7</v>
      </c>
    </row>
    <row r="2502" spans="1:7" ht="11.25">
      <c r="A2502" s="40">
        <v>3096</v>
      </c>
      <c r="B2502" s="41">
        <v>37727</v>
      </c>
      <c r="C2502" s="42" t="s">
        <v>1576</v>
      </c>
      <c r="D2502" s="42" t="s">
        <v>2408</v>
      </c>
      <c r="E2502" s="40" t="s">
        <v>2032</v>
      </c>
      <c r="F2502" s="43">
        <v>10.12</v>
      </c>
      <c r="G2502" s="40">
        <v>7</v>
      </c>
    </row>
    <row r="2503" spans="1:7" ht="11.25">
      <c r="A2503" s="40">
        <v>3668</v>
      </c>
      <c r="B2503" s="41">
        <v>37728</v>
      </c>
      <c r="C2503" s="42" t="s">
        <v>1577</v>
      </c>
      <c r="D2503" s="42" t="s">
        <v>252</v>
      </c>
      <c r="E2503" s="40" t="s">
        <v>2032</v>
      </c>
      <c r="F2503" s="43">
        <v>16.906</v>
      </c>
      <c r="G2503" s="40">
        <v>4</v>
      </c>
    </row>
    <row r="2504" spans="1:7" ht="11.25">
      <c r="A2504" s="40">
        <v>3685</v>
      </c>
      <c r="B2504" s="41">
        <v>37730</v>
      </c>
      <c r="C2504" s="42" t="s">
        <v>1578</v>
      </c>
      <c r="D2504" s="42" t="s">
        <v>3676</v>
      </c>
      <c r="E2504" s="40" t="s">
        <v>2032</v>
      </c>
      <c r="F2504" s="43">
        <v>17.67</v>
      </c>
      <c r="G2504" s="40">
        <v>5</v>
      </c>
    </row>
    <row r="2505" spans="1:7" ht="11.25">
      <c r="A2505" s="40">
        <v>3017</v>
      </c>
      <c r="B2505" s="41">
        <v>37731</v>
      </c>
      <c r="C2505" s="42" t="s">
        <v>1579</v>
      </c>
      <c r="D2505" s="42" t="s">
        <v>1469</v>
      </c>
      <c r="E2505" s="40" t="s">
        <v>2037</v>
      </c>
      <c r="F2505" s="43">
        <v>9.679</v>
      </c>
      <c r="G2505" s="40">
        <v>4</v>
      </c>
    </row>
    <row r="2506" spans="1:7" ht="11.25">
      <c r="A2506" s="40">
        <v>2144</v>
      </c>
      <c r="B2506" s="41">
        <v>37733</v>
      </c>
      <c r="C2506" s="42" t="s">
        <v>1580</v>
      </c>
      <c r="D2506" s="42" t="s">
        <v>1469</v>
      </c>
      <c r="E2506" s="40" t="s">
        <v>2037</v>
      </c>
      <c r="F2506" s="43">
        <v>6.572</v>
      </c>
      <c r="G2506" s="40">
        <v>7</v>
      </c>
    </row>
    <row r="2507" spans="1:7" ht="11.25">
      <c r="A2507" s="40">
        <v>3292</v>
      </c>
      <c r="B2507" s="41">
        <v>37734</v>
      </c>
      <c r="C2507" s="42" t="s">
        <v>1581</v>
      </c>
      <c r="D2507" s="42" t="s">
        <v>1469</v>
      </c>
      <c r="E2507" s="40" t="s">
        <v>2037</v>
      </c>
      <c r="F2507" s="43">
        <v>11.287</v>
      </c>
      <c r="G2507" s="40">
        <v>7</v>
      </c>
    </row>
    <row r="2508" spans="1:7" ht="11.25">
      <c r="A2508" s="40">
        <v>3453</v>
      </c>
      <c r="B2508" s="41">
        <v>37737</v>
      </c>
      <c r="C2508" s="42" t="s">
        <v>1582</v>
      </c>
      <c r="D2508" s="42" t="s">
        <v>1469</v>
      </c>
      <c r="E2508" s="40" t="s">
        <v>2037</v>
      </c>
      <c r="F2508" s="43">
        <v>12.854</v>
      </c>
      <c r="G2508" s="40">
        <v>5</v>
      </c>
    </row>
    <row r="2509" spans="1:7" ht="11.25">
      <c r="A2509" s="40">
        <v>3663</v>
      </c>
      <c r="B2509" s="41">
        <v>37738</v>
      </c>
      <c r="C2509" s="42" t="s">
        <v>1583</v>
      </c>
      <c r="D2509" s="42" t="s">
        <v>1469</v>
      </c>
      <c r="E2509" s="40" t="s">
        <v>2037</v>
      </c>
      <c r="F2509" s="43">
        <v>16.832</v>
      </c>
      <c r="G2509" s="40">
        <v>1</v>
      </c>
    </row>
    <row r="2510" spans="1:7" ht="11.25">
      <c r="A2510" s="40">
        <v>2151</v>
      </c>
      <c r="B2510" s="41">
        <v>37739</v>
      </c>
      <c r="C2510" s="42" t="s">
        <v>1584</v>
      </c>
      <c r="D2510" s="42" t="s">
        <v>1469</v>
      </c>
      <c r="E2510" s="40" t="s">
        <v>2037</v>
      </c>
      <c r="F2510" s="43">
        <v>6.601</v>
      </c>
      <c r="G2510" s="40">
        <v>7</v>
      </c>
    </row>
    <row r="2511" spans="1:7" ht="11.25">
      <c r="A2511" s="40">
        <v>2956</v>
      </c>
      <c r="B2511" s="41">
        <v>37743</v>
      </c>
      <c r="C2511" s="42" t="s">
        <v>1585</v>
      </c>
      <c r="D2511" s="42" t="s">
        <v>1469</v>
      </c>
      <c r="E2511" s="40" t="s">
        <v>2037</v>
      </c>
      <c r="F2511" s="43">
        <v>9.414</v>
      </c>
      <c r="G2511" s="40">
        <v>6</v>
      </c>
    </row>
    <row r="2512" spans="1:7" ht="11.25">
      <c r="A2512" s="40">
        <v>3663</v>
      </c>
      <c r="B2512" s="41">
        <v>37744</v>
      </c>
      <c r="C2512" s="42" t="s">
        <v>1586</v>
      </c>
      <c r="D2512" s="42" t="s">
        <v>1469</v>
      </c>
      <c r="E2512" s="40" t="s">
        <v>2037</v>
      </c>
      <c r="F2512" s="43">
        <v>16.832</v>
      </c>
      <c r="G2512" s="40">
        <v>1</v>
      </c>
    </row>
    <row r="2513" spans="1:7" ht="11.25">
      <c r="A2513" s="40">
        <v>2539</v>
      </c>
      <c r="B2513" s="41">
        <v>37745</v>
      </c>
      <c r="C2513" s="42" t="s">
        <v>1587</v>
      </c>
      <c r="D2513" s="42" t="s">
        <v>2181</v>
      </c>
      <c r="E2513" s="40" t="s">
        <v>2068</v>
      </c>
      <c r="F2513" s="43">
        <v>7.701</v>
      </c>
      <c r="G2513" s="40">
        <v>4</v>
      </c>
    </row>
    <row r="2514" spans="1:7" ht="11.25">
      <c r="A2514" s="40">
        <v>3403</v>
      </c>
      <c r="B2514" s="41">
        <v>37747</v>
      </c>
      <c r="C2514" s="42" t="s">
        <v>1588</v>
      </c>
      <c r="D2514" s="42" t="s">
        <v>2400</v>
      </c>
      <c r="E2514" s="40" t="s">
        <v>2029</v>
      </c>
      <c r="F2514" s="43">
        <v>12.35</v>
      </c>
      <c r="G2514" s="40">
        <v>1</v>
      </c>
    </row>
    <row r="2515" spans="1:7" ht="11.25">
      <c r="A2515" s="40">
        <v>3433</v>
      </c>
      <c r="B2515" s="41">
        <v>37748</v>
      </c>
      <c r="C2515" s="42" t="s">
        <v>1589</v>
      </c>
      <c r="D2515" s="42" t="s">
        <v>2400</v>
      </c>
      <c r="E2515" s="40" t="s">
        <v>2029</v>
      </c>
      <c r="F2515" s="43">
        <v>12.617</v>
      </c>
      <c r="G2515" s="40">
        <v>2</v>
      </c>
    </row>
    <row r="2516" spans="1:7" ht="11.25">
      <c r="A2516" s="40">
        <v>2660</v>
      </c>
      <c r="B2516" s="41">
        <v>37750</v>
      </c>
      <c r="C2516" s="42" t="s">
        <v>1590</v>
      </c>
      <c r="D2516" s="42" t="s">
        <v>2197</v>
      </c>
      <c r="E2516" s="40" t="s">
        <v>2032</v>
      </c>
      <c r="F2516" s="43">
        <v>8.173</v>
      </c>
      <c r="G2516" s="40">
        <v>5</v>
      </c>
    </row>
    <row r="2517" spans="1:7" ht="11.25">
      <c r="A2517" s="40">
        <v>2690</v>
      </c>
      <c r="B2517" s="41">
        <v>37751</v>
      </c>
      <c r="C2517" s="42" t="s">
        <v>1591</v>
      </c>
      <c r="D2517" s="42" t="s">
        <v>2197</v>
      </c>
      <c r="E2517" s="40" t="s">
        <v>2032</v>
      </c>
      <c r="F2517" s="43">
        <v>8.306</v>
      </c>
      <c r="G2517" s="40">
        <v>5</v>
      </c>
    </row>
    <row r="2518" spans="1:7" ht="11.25">
      <c r="A2518" s="40">
        <v>3141</v>
      </c>
      <c r="B2518" s="41">
        <v>37752</v>
      </c>
      <c r="C2518" s="42" t="s">
        <v>1592</v>
      </c>
      <c r="D2518" s="42" t="s">
        <v>852</v>
      </c>
      <c r="E2518" s="40" t="s">
        <v>2507</v>
      </c>
      <c r="F2518" s="43">
        <v>10.363</v>
      </c>
      <c r="G2518" s="40">
        <v>5</v>
      </c>
    </row>
    <row r="2519" spans="1:7" ht="11.25">
      <c r="A2519" s="40">
        <v>2246</v>
      </c>
      <c r="B2519" s="41">
        <v>37753</v>
      </c>
      <c r="C2519" s="42" t="s">
        <v>1593</v>
      </c>
      <c r="D2519" s="42" t="s">
        <v>852</v>
      </c>
      <c r="E2519" s="40" t="s">
        <v>2507</v>
      </c>
      <c r="F2519" s="43">
        <v>6.863</v>
      </c>
      <c r="G2519" s="40">
        <v>5</v>
      </c>
    </row>
    <row r="2520" spans="1:7" ht="11.25">
      <c r="A2520" s="40">
        <v>3152</v>
      </c>
      <c r="B2520" s="41">
        <v>37756</v>
      </c>
      <c r="C2520" s="42" t="s">
        <v>1594</v>
      </c>
      <c r="D2520" s="42" t="s">
        <v>2475</v>
      </c>
      <c r="E2520" s="40" t="s">
        <v>2032</v>
      </c>
      <c r="F2520" s="43">
        <v>10.412</v>
      </c>
      <c r="G2520" s="40">
        <v>2</v>
      </c>
    </row>
    <row r="2521" spans="1:7" ht="11.25">
      <c r="A2521" s="40">
        <v>3089</v>
      </c>
      <c r="B2521" s="41">
        <v>37757</v>
      </c>
      <c r="C2521" s="42" t="s">
        <v>1595</v>
      </c>
      <c r="D2521" s="42" t="s">
        <v>2475</v>
      </c>
      <c r="E2521" s="40" t="s">
        <v>2032</v>
      </c>
      <c r="F2521" s="43">
        <v>10.078</v>
      </c>
      <c r="G2521" s="40">
        <v>2</v>
      </c>
    </row>
    <row r="2522" spans="1:7" ht="11.25">
      <c r="A2522" s="40">
        <v>3503</v>
      </c>
      <c r="B2522" s="41">
        <v>37759</v>
      </c>
      <c r="C2522" s="42" t="s">
        <v>1596</v>
      </c>
      <c r="D2522" s="42" t="s">
        <v>2475</v>
      </c>
      <c r="E2522" s="40" t="s">
        <v>2032</v>
      </c>
      <c r="F2522" s="43">
        <v>13.644</v>
      </c>
      <c r="G2522" s="40">
        <v>1</v>
      </c>
    </row>
    <row r="2523" spans="1:7" ht="11.25">
      <c r="A2523" s="40">
        <v>3757</v>
      </c>
      <c r="B2523" s="41">
        <v>37760</v>
      </c>
      <c r="C2523" s="42" t="s">
        <v>1597</v>
      </c>
      <c r="D2523" s="42" t="s">
        <v>2034</v>
      </c>
      <c r="E2523" s="40" t="s">
        <v>2032</v>
      </c>
      <c r="F2523" s="43">
        <v>22.666</v>
      </c>
      <c r="G2523" s="40">
        <v>1</v>
      </c>
    </row>
    <row r="2524" spans="1:7" ht="11.25">
      <c r="A2524" s="40">
        <v>3495</v>
      </c>
      <c r="B2524" s="41">
        <v>37761</v>
      </c>
      <c r="C2524" s="42" t="s">
        <v>1598</v>
      </c>
      <c r="D2524" s="42" t="s">
        <v>2251</v>
      </c>
      <c r="E2524" s="40" t="s">
        <v>2032</v>
      </c>
      <c r="F2524" s="43">
        <v>13.559</v>
      </c>
      <c r="G2524" s="40">
        <v>5</v>
      </c>
    </row>
    <row r="2525" spans="1:7" ht="11.25">
      <c r="A2525" s="40">
        <v>1574</v>
      </c>
      <c r="B2525" s="41">
        <v>37762</v>
      </c>
      <c r="C2525" s="42" t="s">
        <v>1599</v>
      </c>
      <c r="D2525" s="42" t="s">
        <v>158</v>
      </c>
      <c r="E2525" s="40" t="s">
        <v>2068</v>
      </c>
      <c r="F2525" s="43">
        <v>5.176</v>
      </c>
      <c r="G2525" s="40">
        <v>3</v>
      </c>
    </row>
    <row r="2526" spans="1:7" ht="11.25">
      <c r="A2526" s="40">
        <v>3505</v>
      </c>
      <c r="B2526" s="41">
        <v>37763</v>
      </c>
      <c r="C2526" s="42" t="s">
        <v>1600</v>
      </c>
      <c r="D2526" s="42" t="s">
        <v>348</v>
      </c>
      <c r="E2526" s="40" t="s">
        <v>2032</v>
      </c>
      <c r="F2526" s="43">
        <v>13.678</v>
      </c>
      <c r="G2526" s="40">
        <v>8</v>
      </c>
    </row>
    <row r="2527" spans="1:7" ht="11.25">
      <c r="A2527" s="40">
        <v>3624</v>
      </c>
      <c r="B2527" s="41">
        <v>37764</v>
      </c>
      <c r="C2527" s="42" t="s">
        <v>1989</v>
      </c>
      <c r="D2527" s="42" t="s">
        <v>348</v>
      </c>
      <c r="E2527" s="40" t="s">
        <v>2032</v>
      </c>
      <c r="F2527" s="43">
        <v>15.932</v>
      </c>
      <c r="G2527" s="40">
        <v>1</v>
      </c>
    </row>
    <row r="2528" spans="1:7" ht="11.25">
      <c r="A2528" s="40">
        <v>1674</v>
      </c>
      <c r="B2528" s="41">
        <v>37766</v>
      </c>
      <c r="C2528" s="42" t="s">
        <v>1601</v>
      </c>
      <c r="D2528" s="42" t="s">
        <v>2297</v>
      </c>
      <c r="E2528" s="40" t="s">
        <v>2032</v>
      </c>
      <c r="F2528" s="43">
        <v>5.407</v>
      </c>
      <c r="G2528" s="40">
        <v>6</v>
      </c>
    </row>
    <row r="2529" spans="1:7" ht="11.25">
      <c r="A2529" s="40">
        <v>3644</v>
      </c>
      <c r="B2529" s="41">
        <v>37767</v>
      </c>
      <c r="C2529" s="42" t="s">
        <v>1602</v>
      </c>
      <c r="D2529" s="42" t="s">
        <v>2028</v>
      </c>
      <c r="E2529" s="40" t="s">
        <v>2029</v>
      </c>
      <c r="F2529" s="43">
        <v>16.316</v>
      </c>
      <c r="G2529" s="40">
        <v>4</v>
      </c>
    </row>
    <row r="2530" spans="1:7" ht="11.25">
      <c r="A2530" s="40">
        <v>3529</v>
      </c>
      <c r="B2530" s="41">
        <v>37768</v>
      </c>
      <c r="C2530" s="42" t="s">
        <v>1603</v>
      </c>
      <c r="D2530" s="42" t="s">
        <v>2028</v>
      </c>
      <c r="E2530" s="40" t="s">
        <v>2029</v>
      </c>
      <c r="F2530" s="43">
        <v>14.097</v>
      </c>
      <c r="G2530" s="40">
        <v>6</v>
      </c>
    </row>
    <row r="2531" spans="1:7" ht="11.25">
      <c r="A2531" s="40">
        <v>702</v>
      </c>
      <c r="B2531" s="41">
        <v>37770</v>
      </c>
      <c r="C2531" s="42" t="s">
        <v>1604</v>
      </c>
      <c r="D2531" s="42" t="s">
        <v>2211</v>
      </c>
      <c r="E2531" s="40" t="s">
        <v>2032</v>
      </c>
      <c r="F2531" s="43">
        <v>3.306</v>
      </c>
      <c r="G2531" s="40">
        <v>5</v>
      </c>
    </row>
    <row r="2532" spans="1:7" ht="11.25">
      <c r="A2532" s="40">
        <v>3555</v>
      </c>
      <c r="B2532" s="41">
        <v>37772</v>
      </c>
      <c r="C2532" s="42" t="s">
        <v>1605</v>
      </c>
      <c r="D2532" s="42" t="s">
        <v>4160</v>
      </c>
      <c r="E2532" s="40" t="s">
        <v>2053</v>
      </c>
      <c r="F2532" s="43">
        <v>14.523</v>
      </c>
      <c r="G2532" s="40">
        <v>8</v>
      </c>
    </row>
    <row r="2533" spans="1:7" ht="11.25">
      <c r="A2533" s="40">
        <v>3383</v>
      </c>
      <c r="B2533" s="41">
        <v>37773</v>
      </c>
      <c r="C2533" s="42" t="s">
        <v>1606</v>
      </c>
      <c r="D2533" s="42" t="s">
        <v>11</v>
      </c>
      <c r="E2533" s="40" t="s">
        <v>2032</v>
      </c>
      <c r="F2533" s="43">
        <v>12.187</v>
      </c>
      <c r="G2533" s="40">
        <v>6</v>
      </c>
    </row>
    <row r="2534" spans="1:7" ht="11.25">
      <c r="A2534" s="40">
        <v>3296</v>
      </c>
      <c r="B2534" s="41">
        <v>37774</v>
      </c>
      <c r="C2534" s="42" t="s">
        <v>1607</v>
      </c>
      <c r="D2534" s="42" t="s">
        <v>116</v>
      </c>
      <c r="E2534" s="40" t="s">
        <v>2032</v>
      </c>
      <c r="F2534" s="43">
        <v>11.333</v>
      </c>
      <c r="G2534" s="40">
        <v>1</v>
      </c>
    </row>
    <row r="2535" spans="1:7" ht="11.25">
      <c r="A2535" s="40">
        <v>3627</v>
      </c>
      <c r="B2535" s="41">
        <v>37778</v>
      </c>
      <c r="C2535" s="42" t="s">
        <v>1608</v>
      </c>
      <c r="D2535" s="42" t="s">
        <v>282</v>
      </c>
      <c r="E2535" s="40" t="s">
        <v>2053</v>
      </c>
      <c r="F2535" s="43">
        <v>15.945</v>
      </c>
      <c r="G2535" s="40">
        <v>1</v>
      </c>
    </row>
    <row r="2536" spans="1:7" ht="11.25">
      <c r="A2536" s="40">
        <v>3763</v>
      </c>
      <c r="B2536" s="41">
        <v>37779</v>
      </c>
      <c r="C2536" s="42" t="s">
        <v>1609</v>
      </c>
      <c r="D2536" s="42" t="s">
        <v>2201</v>
      </c>
      <c r="E2536" s="40" t="s">
        <v>2032</v>
      </c>
      <c r="F2536" s="43">
        <v>23.577</v>
      </c>
      <c r="G2536" s="40">
        <v>2</v>
      </c>
    </row>
    <row r="2537" spans="1:7" ht="11.25">
      <c r="A2537" s="40">
        <v>3560</v>
      </c>
      <c r="B2537" s="41">
        <v>37780</v>
      </c>
      <c r="C2537" s="42" t="s">
        <v>1610</v>
      </c>
      <c r="D2537" s="42" t="s">
        <v>2201</v>
      </c>
      <c r="E2537" s="40" t="s">
        <v>2032</v>
      </c>
      <c r="F2537" s="43">
        <v>14.594</v>
      </c>
      <c r="G2537" s="40">
        <v>2</v>
      </c>
    </row>
    <row r="2538" spans="1:7" ht="11.25">
      <c r="A2538" s="40">
        <v>3743</v>
      </c>
      <c r="B2538" s="41">
        <v>37781</v>
      </c>
      <c r="C2538" s="42" t="s">
        <v>1611</v>
      </c>
      <c r="D2538" s="42" t="s">
        <v>2201</v>
      </c>
      <c r="E2538" s="40" t="s">
        <v>2032</v>
      </c>
      <c r="F2538" s="43">
        <v>20.805</v>
      </c>
      <c r="G2538" s="40">
        <v>2</v>
      </c>
    </row>
    <row r="2539" spans="1:7" ht="11.25">
      <c r="A2539" s="40">
        <v>3040</v>
      </c>
      <c r="B2539" s="41">
        <v>37782</v>
      </c>
      <c r="C2539" s="42" t="s">
        <v>1612</v>
      </c>
      <c r="D2539" s="42" t="s">
        <v>2043</v>
      </c>
      <c r="E2539" s="40" t="s">
        <v>2032</v>
      </c>
      <c r="F2539" s="43">
        <v>9.78</v>
      </c>
      <c r="G2539" s="40">
        <v>2</v>
      </c>
    </row>
    <row r="2540" spans="1:7" ht="11.25">
      <c r="A2540" s="40">
        <v>3410</v>
      </c>
      <c r="B2540" s="41">
        <v>37783</v>
      </c>
      <c r="C2540" s="42" t="s">
        <v>1613</v>
      </c>
      <c r="D2540" s="42" t="s">
        <v>2181</v>
      </c>
      <c r="E2540" s="40" t="s">
        <v>2068</v>
      </c>
      <c r="F2540" s="43">
        <v>12.386</v>
      </c>
      <c r="G2540" s="40">
        <v>5</v>
      </c>
    </row>
    <row r="2541" spans="1:7" ht="11.25">
      <c r="A2541" s="40">
        <v>2883</v>
      </c>
      <c r="B2541" s="41">
        <v>37784</v>
      </c>
      <c r="C2541" s="42" t="s">
        <v>1614</v>
      </c>
      <c r="D2541" s="42" t="s">
        <v>3729</v>
      </c>
      <c r="E2541" s="40" t="s">
        <v>2063</v>
      </c>
      <c r="F2541" s="43">
        <v>9.079</v>
      </c>
      <c r="G2541" s="40">
        <v>3</v>
      </c>
    </row>
    <row r="2542" spans="1:7" ht="11.25">
      <c r="A2542" s="40">
        <v>3786</v>
      </c>
      <c r="B2542" s="41">
        <v>37786</v>
      </c>
      <c r="C2542" s="42" t="s">
        <v>1615</v>
      </c>
      <c r="D2542" s="42" t="s">
        <v>3537</v>
      </c>
      <c r="E2542" s="40" t="s">
        <v>2063</v>
      </c>
      <c r="F2542" s="43">
        <v>26.747</v>
      </c>
      <c r="G2542" s="40">
        <v>2</v>
      </c>
    </row>
    <row r="2543" spans="1:7" ht="11.25">
      <c r="A2543" s="40">
        <v>2329</v>
      </c>
      <c r="B2543" s="41">
        <v>37787</v>
      </c>
      <c r="C2543" s="42" t="s">
        <v>1616</v>
      </c>
      <c r="D2543" s="42" t="s">
        <v>3693</v>
      </c>
      <c r="E2543" s="40" t="s">
        <v>2032</v>
      </c>
      <c r="F2543" s="43">
        <v>7.08</v>
      </c>
      <c r="G2543" s="40">
        <v>7</v>
      </c>
    </row>
    <row r="2544" spans="1:7" ht="11.25">
      <c r="A2544" s="40">
        <v>1672</v>
      </c>
      <c r="B2544" s="41">
        <v>37788</v>
      </c>
      <c r="C2544" s="42" t="s">
        <v>1617</v>
      </c>
      <c r="D2544" s="42" t="s">
        <v>3693</v>
      </c>
      <c r="E2544" s="40" t="s">
        <v>2032</v>
      </c>
      <c r="F2544" s="43">
        <v>5.403</v>
      </c>
      <c r="G2544" s="40">
        <v>6</v>
      </c>
    </row>
    <row r="2545" spans="1:7" ht="11.25">
      <c r="A2545" s="40">
        <v>3043</v>
      </c>
      <c r="B2545" s="41">
        <v>37789</v>
      </c>
      <c r="C2545" s="42" t="s">
        <v>1618</v>
      </c>
      <c r="D2545" s="42" t="s">
        <v>3685</v>
      </c>
      <c r="E2545" s="40" t="s">
        <v>2227</v>
      </c>
      <c r="F2545" s="43">
        <v>9.808</v>
      </c>
      <c r="G2545" s="40">
        <v>3</v>
      </c>
    </row>
    <row r="2546" spans="1:7" ht="11.25">
      <c r="A2546" s="40">
        <v>3778</v>
      </c>
      <c r="B2546" s="41">
        <v>37790</v>
      </c>
      <c r="C2546" s="42" t="s">
        <v>1619</v>
      </c>
      <c r="D2546" s="42" t="s">
        <v>2028</v>
      </c>
      <c r="E2546" s="40" t="s">
        <v>2029</v>
      </c>
      <c r="F2546" s="43">
        <v>25.18</v>
      </c>
      <c r="G2546" s="40">
        <v>1</v>
      </c>
    </row>
    <row r="2547" spans="1:7" ht="11.25">
      <c r="A2547" s="40">
        <v>3290</v>
      </c>
      <c r="B2547" s="41">
        <v>37792</v>
      </c>
      <c r="C2547" s="42" t="s">
        <v>1620</v>
      </c>
      <c r="D2547" s="42" t="s">
        <v>248</v>
      </c>
      <c r="E2547" s="40" t="s">
        <v>2032</v>
      </c>
      <c r="F2547" s="43">
        <v>11.281</v>
      </c>
      <c r="G2547" s="40">
        <v>5</v>
      </c>
    </row>
    <row r="2548" spans="1:7" ht="11.25">
      <c r="A2548" s="40">
        <v>3004</v>
      </c>
      <c r="B2548" s="41">
        <v>37793</v>
      </c>
      <c r="C2548" s="42" t="s">
        <v>1621</v>
      </c>
      <c r="D2548" s="42" t="s">
        <v>2542</v>
      </c>
      <c r="E2548" s="40" t="s">
        <v>2032</v>
      </c>
      <c r="F2548" s="43">
        <v>9.64</v>
      </c>
      <c r="G2548" s="40">
        <v>4</v>
      </c>
    </row>
    <row r="2549" spans="1:7" ht="11.25">
      <c r="A2549" s="40">
        <v>2108</v>
      </c>
      <c r="B2549" s="41">
        <v>37795</v>
      </c>
      <c r="C2549" s="42" t="s">
        <v>1622</v>
      </c>
      <c r="D2549" s="42" t="s">
        <v>2036</v>
      </c>
      <c r="E2549" s="40" t="s">
        <v>2037</v>
      </c>
      <c r="F2549" s="43">
        <v>6.485</v>
      </c>
      <c r="G2549" s="40">
        <v>10</v>
      </c>
    </row>
    <row r="2550" spans="1:7" ht="11.25">
      <c r="A2550" s="40">
        <v>3142</v>
      </c>
      <c r="B2550" s="41">
        <v>37796</v>
      </c>
      <c r="C2550" s="42" t="s">
        <v>1623</v>
      </c>
      <c r="D2550" s="42" t="s">
        <v>3869</v>
      </c>
      <c r="E2550" s="40" t="s">
        <v>2032</v>
      </c>
      <c r="F2550" s="43">
        <v>10.373</v>
      </c>
      <c r="G2550" s="40">
        <v>5</v>
      </c>
    </row>
    <row r="2551" spans="1:7" ht="11.25">
      <c r="A2551" s="40">
        <v>3616</v>
      </c>
      <c r="B2551" s="41">
        <v>37797</v>
      </c>
      <c r="C2551" s="42" t="s">
        <v>1624</v>
      </c>
      <c r="D2551" s="42" t="s">
        <v>158</v>
      </c>
      <c r="E2551" s="40" t="s">
        <v>2068</v>
      </c>
      <c r="F2551" s="43">
        <v>15.713</v>
      </c>
      <c r="G2551" s="40">
        <v>4</v>
      </c>
    </row>
    <row r="2552" spans="1:7" ht="11.25">
      <c r="A2552" s="40">
        <v>1304</v>
      </c>
      <c r="B2552" s="41">
        <v>37799</v>
      </c>
      <c r="C2552" s="42" t="s">
        <v>1625</v>
      </c>
      <c r="D2552" s="42" t="s">
        <v>2160</v>
      </c>
      <c r="E2552" s="40" t="s">
        <v>2032</v>
      </c>
      <c r="F2552" s="43">
        <v>4.537</v>
      </c>
      <c r="G2552" s="40">
        <v>7</v>
      </c>
    </row>
    <row r="2553" spans="1:7" ht="11.25">
      <c r="A2553" s="40">
        <v>2270</v>
      </c>
      <c r="B2553" s="41">
        <v>37800</v>
      </c>
      <c r="C2553" s="42" t="s">
        <v>1626</v>
      </c>
      <c r="D2553" s="42" t="s">
        <v>2372</v>
      </c>
      <c r="E2553" s="40" t="s">
        <v>2032</v>
      </c>
      <c r="F2553" s="43">
        <v>6.923</v>
      </c>
      <c r="G2553" s="40">
        <v>1</v>
      </c>
    </row>
    <row r="2554" spans="1:7" ht="11.25">
      <c r="A2554" s="40">
        <v>3655</v>
      </c>
      <c r="B2554" s="41">
        <v>37801</v>
      </c>
      <c r="C2554" s="42" t="s">
        <v>1627</v>
      </c>
      <c r="D2554" s="42" t="s">
        <v>111</v>
      </c>
      <c r="E2554" s="40" t="s">
        <v>2032</v>
      </c>
      <c r="F2554" s="43">
        <v>16.63</v>
      </c>
      <c r="G2554" s="40">
        <v>2</v>
      </c>
    </row>
    <row r="2555" spans="1:7" ht="11.25">
      <c r="A2555" s="40">
        <v>1418</v>
      </c>
      <c r="B2555" s="41">
        <v>37802</v>
      </c>
      <c r="C2555" s="42" t="s">
        <v>1628</v>
      </c>
      <c r="D2555" s="42" t="s">
        <v>111</v>
      </c>
      <c r="E2555" s="40" t="s">
        <v>2032</v>
      </c>
      <c r="F2555" s="43">
        <v>4.8</v>
      </c>
      <c r="G2555" s="40">
        <v>7</v>
      </c>
    </row>
    <row r="2556" spans="1:7" ht="11.25">
      <c r="A2556" s="40">
        <v>3789</v>
      </c>
      <c r="B2556" s="41">
        <v>37803</v>
      </c>
      <c r="C2556" s="42" t="s">
        <v>1629</v>
      </c>
      <c r="D2556" s="42" t="s">
        <v>2301</v>
      </c>
      <c r="E2556" s="40" t="s">
        <v>2227</v>
      </c>
      <c r="F2556" s="43">
        <v>27.475</v>
      </c>
      <c r="G2556" s="40">
        <v>2</v>
      </c>
    </row>
    <row r="2557" spans="1:7" ht="11.25">
      <c r="A2557" s="40">
        <v>3599</v>
      </c>
      <c r="B2557" s="41">
        <v>37804</v>
      </c>
      <c r="C2557" s="42" t="s">
        <v>1630</v>
      </c>
      <c r="D2557" s="42" t="s">
        <v>3685</v>
      </c>
      <c r="E2557" s="40" t="s">
        <v>2227</v>
      </c>
      <c r="F2557" s="43">
        <v>15.334</v>
      </c>
      <c r="G2557" s="40">
        <v>2</v>
      </c>
    </row>
    <row r="2558" spans="1:7" ht="11.25">
      <c r="A2558" s="40">
        <v>3528</v>
      </c>
      <c r="B2558" s="41">
        <v>37805</v>
      </c>
      <c r="C2558" s="42" t="s">
        <v>1631</v>
      </c>
      <c r="D2558" s="42" t="s">
        <v>3956</v>
      </c>
      <c r="E2558" s="40" t="s">
        <v>2097</v>
      </c>
      <c r="F2558" s="43">
        <v>14.079</v>
      </c>
      <c r="G2558" s="40">
        <v>2</v>
      </c>
    </row>
    <row r="2559" spans="1:7" ht="11.25">
      <c r="A2559" s="40">
        <v>2236</v>
      </c>
      <c r="B2559" s="41">
        <v>37806</v>
      </c>
      <c r="C2559" s="42" t="s">
        <v>1632</v>
      </c>
      <c r="D2559" s="42" t="s">
        <v>3956</v>
      </c>
      <c r="E2559" s="40" t="s">
        <v>2097</v>
      </c>
      <c r="F2559" s="43">
        <v>6.826</v>
      </c>
      <c r="G2559" s="40">
        <v>3</v>
      </c>
    </row>
    <row r="2560" spans="1:7" ht="11.25">
      <c r="A2560" s="40">
        <v>2500</v>
      </c>
      <c r="B2560" s="41">
        <v>37808</v>
      </c>
      <c r="C2560" s="42" t="s">
        <v>1633</v>
      </c>
      <c r="D2560" s="42" t="s">
        <v>2194</v>
      </c>
      <c r="E2560" s="40" t="s">
        <v>2032</v>
      </c>
      <c r="F2560" s="43">
        <v>7.59</v>
      </c>
      <c r="G2560" s="40">
        <v>10</v>
      </c>
    </row>
    <row r="2561" spans="1:7" ht="11.25">
      <c r="A2561" s="40">
        <v>3706</v>
      </c>
      <c r="B2561" s="41">
        <v>37810</v>
      </c>
      <c r="C2561" s="42" t="s">
        <v>1634</v>
      </c>
      <c r="D2561" s="42" t="s">
        <v>282</v>
      </c>
      <c r="E2561" s="40" t="s">
        <v>2053</v>
      </c>
      <c r="F2561" s="43">
        <v>18.768</v>
      </c>
      <c r="G2561" s="40">
        <v>1</v>
      </c>
    </row>
    <row r="2562" spans="1:7" ht="11.25">
      <c r="A2562" s="40">
        <v>2184</v>
      </c>
      <c r="B2562" s="41">
        <v>37811</v>
      </c>
      <c r="C2562" s="42" t="s">
        <v>1635</v>
      </c>
      <c r="D2562" s="42" t="s">
        <v>2169</v>
      </c>
      <c r="E2562" s="40" t="s">
        <v>2077</v>
      </c>
      <c r="F2562" s="43">
        <v>6.702</v>
      </c>
      <c r="G2562" s="40">
        <v>1</v>
      </c>
    </row>
    <row r="2563" spans="1:7" ht="11.25">
      <c r="A2563" s="40">
        <v>2821</v>
      </c>
      <c r="B2563" s="41">
        <v>37813</v>
      </c>
      <c r="C2563" s="42" t="s">
        <v>1636</v>
      </c>
      <c r="D2563" s="42" t="s">
        <v>2181</v>
      </c>
      <c r="E2563" s="40" t="s">
        <v>2068</v>
      </c>
      <c r="F2563" s="43">
        <v>8.819</v>
      </c>
      <c r="G2563" s="40">
        <v>5</v>
      </c>
    </row>
    <row r="2564" spans="1:7" ht="11.25">
      <c r="A2564" s="40">
        <v>3796</v>
      </c>
      <c r="B2564" s="41">
        <v>37814</v>
      </c>
      <c r="C2564" s="42" t="s">
        <v>1637</v>
      </c>
      <c r="D2564" s="42" t="s">
        <v>2052</v>
      </c>
      <c r="E2564" s="40" t="s">
        <v>2053</v>
      </c>
      <c r="F2564" s="43">
        <v>40.519</v>
      </c>
      <c r="G2564" s="40">
        <v>2</v>
      </c>
    </row>
    <row r="2565" spans="1:7" ht="11.25">
      <c r="A2565" s="40">
        <v>3498</v>
      </c>
      <c r="B2565" s="41">
        <v>37815</v>
      </c>
      <c r="C2565" s="42" t="s">
        <v>1638</v>
      </c>
      <c r="D2565" s="42" t="s">
        <v>4160</v>
      </c>
      <c r="E2565" s="40" t="s">
        <v>2053</v>
      </c>
      <c r="F2565" s="43">
        <v>13.574</v>
      </c>
      <c r="G2565" s="40">
        <v>8</v>
      </c>
    </row>
    <row r="2566" spans="1:7" ht="11.25">
      <c r="A2566" s="40">
        <v>3765</v>
      </c>
      <c r="B2566" s="41">
        <v>37817</v>
      </c>
      <c r="C2566" s="42" t="s">
        <v>1639</v>
      </c>
      <c r="D2566" s="42" t="s">
        <v>154</v>
      </c>
      <c r="E2566" s="40" t="s">
        <v>2032</v>
      </c>
      <c r="F2566" s="43">
        <v>23.666</v>
      </c>
      <c r="G2566" s="40">
        <v>1</v>
      </c>
    </row>
    <row r="2567" spans="1:7" ht="11.25">
      <c r="A2567" s="40">
        <v>3710</v>
      </c>
      <c r="B2567" s="41">
        <v>37818</v>
      </c>
      <c r="C2567" s="42" t="s">
        <v>1640</v>
      </c>
      <c r="D2567" s="42" t="s">
        <v>2249</v>
      </c>
      <c r="E2567" s="40" t="s">
        <v>2029</v>
      </c>
      <c r="F2567" s="43">
        <v>18.869</v>
      </c>
      <c r="G2567" s="40">
        <v>6</v>
      </c>
    </row>
    <row r="2568" spans="1:7" ht="11.25">
      <c r="A2568" s="40">
        <v>3312</v>
      </c>
      <c r="B2568" s="41">
        <v>37819</v>
      </c>
      <c r="C2568" s="42" t="s">
        <v>1641</v>
      </c>
      <c r="D2568" s="42" t="s">
        <v>85</v>
      </c>
      <c r="E2568" s="40" t="s">
        <v>2032</v>
      </c>
      <c r="F2568" s="43">
        <v>11.441</v>
      </c>
      <c r="G2568" s="40">
        <v>7</v>
      </c>
    </row>
    <row r="2569" spans="1:7" ht="11.25">
      <c r="A2569" s="40">
        <v>3224</v>
      </c>
      <c r="B2569" s="41">
        <v>37822</v>
      </c>
      <c r="C2569" s="42" t="s">
        <v>1642</v>
      </c>
      <c r="D2569" s="42" t="s">
        <v>248</v>
      </c>
      <c r="E2569" s="40" t="s">
        <v>2032</v>
      </c>
      <c r="F2569" s="43">
        <v>10.901</v>
      </c>
      <c r="G2569" s="40">
        <v>3</v>
      </c>
    </row>
    <row r="2570" spans="1:7" ht="11.25">
      <c r="A2570" s="40">
        <v>3574</v>
      </c>
      <c r="B2570" s="41">
        <v>37824</v>
      </c>
      <c r="C2570" s="42" t="s">
        <v>1643</v>
      </c>
      <c r="D2570" s="42" t="s">
        <v>423</v>
      </c>
      <c r="E2570" s="40" t="s">
        <v>2068</v>
      </c>
      <c r="F2570" s="43">
        <v>14.756</v>
      </c>
      <c r="G2570" s="40">
        <v>3</v>
      </c>
    </row>
    <row r="2571" spans="1:7" ht="11.25">
      <c r="A2571" s="40">
        <v>3588</v>
      </c>
      <c r="B2571" s="41">
        <v>37826</v>
      </c>
      <c r="C2571" s="42" t="s">
        <v>1644</v>
      </c>
      <c r="D2571" s="42" t="s">
        <v>2336</v>
      </c>
      <c r="E2571" s="40" t="s">
        <v>2032</v>
      </c>
      <c r="F2571" s="43">
        <v>15.036</v>
      </c>
      <c r="G2571" s="40">
        <v>1</v>
      </c>
    </row>
    <row r="2572" spans="1:7" ht="11.25">
      <c r="A2572" s="40">
        <v>2686</v>
      </c>
      <c r="B2572" s="41">
        <v>37827</v>
      </c>
      <c r="C2572" s="42" t="s">
        <v>1645</v>
      </c>
      <c r="D2572" s="42" t="s">
        <v>2336</v>
      </c>
      <c r="E2572" s="40" t="s">
        <v>2032</v>
      </c>
      <c r="F2572" s="43">
        <v>8.294</v>
      </c>
      <c r="G2572" s="40">
        <v>3</v>
      </c>
    </row>
    <row r="2573" spans="1:7" ht="11.25">
      <c r="A2573" s="40">
        <v>2354</v>
      </c>
      <c r="B2573" s="41">
        <v>37828</v>
      </c>
      <c r="C2573" s="42" t="s">
        <v>1646</v>
      </c>
      <c r="D2573" s="42" t="s">
        <v>2336</v>
      </c>
      <c r="E2573" s="40" t="s">
        <v>2032</v>
      </c>
      <c r="F2573" s="43">
        <v>7.155</v>
      </c>
      <c r="G2573" s="40">
        <v>3</v>
      </c>
    </row>
    <row r="2574" spans="1:7" ht="11.25">
      <c r="A2574" s="40">
        <v>3339</v>
      </c>
      <c r="B2574" s="41">
        <v>37829</v>
      </c>
      <c r="C2574" s="42" t="s">
        <v>1647</v>
      </c>
      <c r="D2574" s="42" t="s">
        <v>2336</v>
      </c>
      <c r="E2574" s="40" t="s">
        <v>2032</v>
      </c>
      <c r="F2574" s="43">
        <v>11.679</v>
      </c>
      <c r="G2574" s="40">
        <v>2</v>
      </c>
    </row>
    <row r="2575" spans="1:7" ht="11.25">
      <c r="A2575" s="40">
        <v>3116</v>
      </c>
      <c r="B2575" s="41">
        <v>37830</v>
      </c>
      <c r="C2575" s="42" t="s">
        <v>1648</v>
      </c>
      <c r="D2575" s="42" t="s">
        <v>112</v>
      </c>
      <c r="E2575" s="40" t="s">
        <v>2077</v>
      </c>
      <c r="F2575" s="43">
        <v>10.236</v>
      </c>
      <c r="G2575" s="40">
        <v>7</v>
      </c>
    </row>
    <row r="2576" spans="1:7" ht="11.25">
      <c r="A2576" s="40">
        <v>3157</v>
      </c>
      <c r="B2576" s="41">
        <v>37831</v>
      </c>
      <c r="C2576" s="42" t="s">
        <v>1649</v>
      </c>
      <c r="D2576" s="42" t="s">
        <v>3550</v>
      </c>
      <c r="E2576" s="40" t="s">
        <v>2507</v>
      </c>
      <c r="F2576" s="43">
        <v>10.429</v>
      </c>
      <c r="G2576" s="40">
        <v>3</v>
      </c>
    </row>
    <row r="2577" spans="1:7" ht="11.25">
      <c r="A2577" s="40">
        <v>3374</v>
      </c>
      <c r="B2577" s="41">
        <v>37832</v>
      </c>
      <c r="C2577" s="42" t="s">
        <v>795</v>
      </c>
      <c r="D2577" s="42" t="s">
        <v>2046</v>
      </c>
      <c r="E2577" s="40" t="s">
        <v>2032</v>
      </c>
      <c r="F2577" s="43">
        <v>12.077</v>
      </c>
      <c r="G2577" s="40">
        <v>2</v>
      </c>
    </row>
    <row r="2578" spans="1:7" ht="11.25">
      <c r="A2578" s="40">
        <v>2904</v>
      </c>
      <c r="B2578" s="41">
        <v>37833</v>
      </c>
      <c r="C2578" s="42" t="s">
        <v>1650</v>
      </c>
      <c r="D2578" s="42" t="s">
        <v>2046</v>
      </c>
      <c r="E2578" s="40" t="s">
        <v>2032</v>
      </c>
      <c r="F2578" s="43">
        <v>9.189</v>
      </c>
      <c r="G2578" s="40">
        <v>2</v>
      </c>
    </row>
    <row r="2579" spans="1:7" ht="11.25">
      <c r="A2579" s="40">
        <v>2164</v>
      </c>
      <c r="B2579" s="41">
        <v>37834</v>
      </c>
      <c r="C2579" s="42" t="s">
        <v>1651</v>
      </c>
      <c r="D2579" s="42" t="s">
        <v>2046</v>
      </c>
      <c r="E2579" s="40" t="s">
        <v>2032</v>
      </c>
      <c r="F2579" s="43">
        <v>6.66</v>
      </c>
      <c r="G2579" s="40">
        <v>4</v>
      </c>
    </row>
    <row r="2580" spans="1:7" ht="11.25">
      <c r="A2580" s="40">
        <v>3793</v>
      </c>
      <c r="B2580" s="41">
        <v>37835</v>
      </c>
      <c r="C2580" s="42" t="s">
        <v>1652</v>
      </c>
      <c r="D2580" s="42" t="s">
        <v>390</v>
      </c>
      <c r="E2580" s="40" t="s">
        <v>2063</v>
      </c>
      <c r="F2580" s="43">
        <v>33.134</v>
      </c>
      <c r="G2580" s="40">
        <v>1</v>
      </c>
    </row>
    <row r="2581" spans="1:7" ht="11.25">
      <c r="A2581" s="40">
        <v>3603</v>
      </c>
      <c r="B2581" s="41">
        <v>37839</v>
      </c>
      <c r="C2581" s="42" t="s">
        <v>1653</v>
      </c>
      <c r="D2581" s="42" t="s">
        <v>3537</v>
      </c>
      <c r="E2581" s="40" t="s">
        <v>2063</v>
      </c>
      <c r="F2581" s="43">
        <v>15.383</v>
      </c>
      <c r="G2581" s="40">
        <v>4</v>
      </c>
    </row>
    <row r="2582" spans="1:7" ht="11.25">
      <c r="A2582" s="40">
        <v>3399</v>
      </c>
      <c r="B2582" s="41">
        <v>37841</v>
      </c>
      <c r="C2582" s="42" t="s">
        <v>1654</v>
      </c>
      <c r="D2582" s="42" t="s">
        <v>2374</v>
      </c>
      <c r="E2582" s="40" t="s">
        <v>2032</v>
      </c>
      <c r="F2582" s="43">
        <v>12.333</v>
      </c>
      <c r="G2582" s="40">
        <v>6</v>
      </c>
    </row>
    <row r="2583" spans="1:7" ht="11.25">
      <c r="A2583" s="40">
        <v>2677</v>
      </c>
      <c r="B2583" s="41">
        <v>37842</v>
      </c>
      <c r="C2583" s="42" t="s">
        <v>1655</v>
      </c>
      <c r="D2583" s="42" t="s">
        <v>3956</v>
      </c>
      <c r="E2583" s="40" t="s">
        <v>2097</v>
      </c>
      <c r="F2583" s="43">
        <v>8.242</v>
      </c>
      <c r="G2583" s="40">
        <v>3</v>
      </c>
    </row>
    <row r="2584" spans="1:7" ht="11.25">
      <c r="A2584" s="40">
        <v>3761</v>
      </c>
      <c r="B2584" s="41">
        <v>37844</v>
      </c>
      <c r="C2584" s="42" t="s">
        <v>1656</v>
      </c>
      <c r="D2584" s="42" t="s">
        <v>410</v>
      </c>
      <c r="E2584" s="40" t="s">
        <v>2029</v>
      </c>
      <c r="F2584" s="43">
        <v>23.427</v>
      </c>
      <c r="G2584" s="40">
        <v>3</v>
      </c>
    </row>
    <row r="2585" spans="1:7" ht="11.25">
      <c r="A2585" s="40">
        <v>3783</v>
      </c>
      <c r="B2585" s="41">
        <v>37845</v>
      </c>
      <c r="C2585" s="42" t="s">
        <v>1657</v>
      </c>
      <c r="D2585" s="42" t="s">
        <v>410</v>
      </c>
      <c r="E2585" s="40" t="s">
        <v>2029</v>
      </c>
      <c r="F2585" s="43">
        <v>26.094</v>
      </c>
      <c r="G2585" s="40">
        <v>3</v>
      </c>
    </row>
    <row r="2586" spans="1:7" ht="11.25">
      <c r="A2586" s="40">
        <v>2836</v>
      </c>
      <c r="B2586" s="41">
        <v>37847</v>
      </c>
      <c r="C2586" s="42" t="s">
        <v>1658</v>
      </c>
      <c r="D2586" s="42" t="s">
        <v>3828</v>
      </c>
      <c r="E2586" s="40" t="s">
        <v>2032</v>
      </c>
      <c r="F2586" s="43">
        <v>8.901</v>
      </c>
      <c r="G2586" s="40">
        <v>3</v>
      </c>
    </row>
    <row r="2587" spans="1:7" ht="11.25">
      <c r="A2587" s="40">
        <v>3726</v>
      </c>
      <c r="B2587" s="41">
        <v>37848</v>
      </c>
      <c r="C2587" s="42" t="s">
        <v>1659</v>
      </c>
      <c r="D2587" s="42" t="s">
        <v>6</v>
      </c>
      <c r="E2587" s="40" t="s">
        <v>2032</v>
      </c>
      <c r="F2587" s="43">
        <v>19.945</v>
      </c>
      <c r="G2587" s="40">
        <v>6</v>
      </c>
    </row>
    <row r="2588" spans="1:7" ht="11.25">
      <c r="A2588" s="40">
        <v>3346</v>
      </c>
      <c r="B2588" s="41">
        <v>37849</v>
      </c>
      <c r="C2588" s="42" t="s">
        <v>1660</v>
      </c>
      <c r="D2588" s="42" t="s">
        <v>6</v>
      </c>
      <c r="E2588" s="40" t="s">
        <v>2032</v>
      </c>
      <c r="F2588" s="43">
        <v>11.722</v>
      </c>
      <c r="G2588" s="40">
        <v>6</v>
      </c>
    </row>
    <row r="2589" spans="1:7" ht="11.25">
      <c r="A2589" s="40">
        <v>2333</v>
      </c>
      <c r="B2589" s="41">
        <v>37853</v>
      </c>
      <c r="C2589" s="42" t="s">
        <v>1661</v>
      </c>
      <c r="D2589" s="42" t="s">
        <v>2519</v>
      </c>
      <c r="E2589" s="40" t="s">
        <v>2125</v>
      </c>
      <c r="F2589" s="43">
        <v>7.087</v>
      </c>
      <c r="G2589" s="40">
        <v>4</v>
      </c>
    </row>
    <row r="2590" spans="1:7" ht="11.25">
      <c r="A2590" s="40">
        <v>1677</v>
      </c>
      <c r="B2590" s="41">
        <v>37856</v>
      </c>
      <c r="C2590" s="42" t="s">
        <v>1662</v>
      </c>
      <c r="D2590" s="42" t="s">
        <v>195</v>
      </c>
      <c r="E2590" s="40" t="s">
        <v>2037</v>
      </c>
      <c r="F2590" s="43">
        <v>5.414</v>
      </c>
      <c r="G2590" s="40">
        <v>5</v>
      </c>
    </row>
    <row r="2591" spans="1:7" ht="11.25">
      <c r="A2591" s="40">
        <v>3215</v>
      </c>
      <c r="B2591" s="41">
        <v>37857</v>
      </c>
      <c r="C2591" s="42" t="s">
        <v>1663</v>
      </c>
      <c r="D2591" s="42" t="s">
        <v>3685</v>
      </c>
      <c r="E2591" s="40" t="s">
        <v>2227</v>
      </c>
      <c r="F2591" s="43">
        <v>10.837</v>
      </c>
      <c r="G2591" s="40">
        <v>2</v>
      </c>
    </row>
    <row r="2592" spans="1:7" ht="11.25">
      <c r="A2592" s="40">
        <v>959</v>
      </c>
      <c r="B2592" s="41">
        <v>37859</v>
      </c>
      <c r="C2592" s="42" t="s">
        <v>1664</v>
      </c>
      <c r="D2592" s="42" t="s">
        <v>22</v>
      </c>
      <c r="E2592" s="40" t="s">
        <v>2037</v>
      </c>
      <c r="F2592" s="43">
        <v>3.825</v>
      </c>
      <c r="G2592" s="40">
        <v>4</v>
      </c>
    </row>
    <row r="2593" spans="1:7" ht="11.25">
      <c r="A2593" s="40">
        <v>1761</v>
      </c>
      <c r="B2593" s="41">
        <v>37860</v>
      </c>
      <c r="C2593" s="42" t="s">
        <v>1665</v>
      </c>
      <c r="D2593" s="42" t="s">
        <v>22</v>
      </c>
      <c r="E2593" s="40" t="s">
        <v>2037</v>
      </c>
      <c r="F2593" s="43">
        <v>5.6</v>
      </c>
      <c r="G2593" s="40">
        <v>2</v>
      </c>
    </row>
    <row r="2594" spans="1:7" ht="11.25">
      <c r="A2594" s="40">
        <v>3727</v>
      </c>
      <c r="B2594" s="41">
        <v>37863</v>
      </c>
      <c r="C2594" s="42" t="s">
        <v>1666</v>
      </c>
      <c r="D2594" s="42" t="s">
        <v>390</v>
      </c>
      <c r="E2594" s="40" t="s">
        <v>2063</v>
      </c>
      <c r="F2594" s="43">
        <v>20.07</v>
      </c>
      <c r="G2594" s="40">
        <v>3</v>
      </c>
    </row>
    <row r="2595" spans="1:7" ht="11.25">
      <c r="A2595" s="40">
        <v>3349</v>
      </c>
      <c r="B2595" s="41">
        <v>37864</v>
      </c>
      <c r="C2595" s="42" t="s">
        <v>1667</v>
      </c>
      <c r="D2595" s="42" t="s">
        <v>2062</v>
      </c>
      <c r="E2595" s="40" t="s">
        <v>2063</v>
      </c>
      <c r="F2595" s="43">
        <v>11.761</v>
      </c>
      <c r="G2595" s="40">
        <v>5</v>
      </c>
    </row>
    <row r="2596" spans="1:7" ht="11.25">
      <c r="A2596" s="40">
        <v>2096</v>
      </c>
      <c r="B2596" s="41">
        <v>37865</v>
      </c>
      <c r="C2596" s="42" t="s">
        <v>1668</v>
      </c>
      <c r="D2596" s="42" t="s">
        <v>2062</v>
      </c>
      <c r="E2596" s="40" t="s">
        <v>2063</v>
      </c>
      <c r="F2596" s="43">
        <v>6.461</v>
      </c>
      <c r="G2596" s="40">
        <v>5</v>
      </c>
    </row>
    <row r="2597" spans="1:7" ht="11.25">
      <c r="A2597" s="40">
        <v>3749</v>
      </c>
      <c r="B2597" s="41">
        <v>37866</v>
      </c>
      <c r="C2597" s="42" t="s">
        <v>1669</v>
      </c>
      <c r="D2597" s="42" t="s">
        <v>2062</v>
      </c>
      <c r="E2597" s="40" t="s">
        <v>2063</v>
      </c>
      <c r="F2597" s="43">
        <v>21.173</v>
      </c>
      <c r="G2597" s="40">
        <v>3</v>
      </c>
    </row>
    <row r="2598" spans="1:7" ht="11.25">
      <c r="A2598" s="40">
        <v>3608</v>
      </c>
      <c r="B2598" s="41">
        <v>37867</v>
      </c>
      <c r="C2598" s="42" t="s">
        <v>1670</v>
      </c>
      <c r="D2598" s="42" t="s">
        <v>2194</v>
      </c>
      <c r="E2598" s="40" t="s">
        <v>2032</v>
      </c>
      <c r="F2598" s="43">
        <v>15.445</v>
      </c>
      <c r="G2598" s="40">
        <v>3</v>
      </c>
    </row>
    <row r="2599" spans="1:7" ht="11.25">
      <c r="A2599" s="40">
        <v>3209</v>
      </c>
      <c r="B2599" s="41">
        <v>37868</v>
      </c>
      <c r="C2599" s="42" t="s">
        <v>1671</v>
      </c>
      <c r="D2599" s="42" t="s">
        <v>111</v>
      </c>
      <c r="E2599" s="40" t="s">
        <v>2032</v>
      </c>
      <c r="F2599" s="43">
        <v>10.774</v>
      </c>
      <c r="G2599" s="40">
        <v>2</v>
      </c>
    </row>
    <row r="2600" spans="1:7" ht="11.25">
      <c r="A2600" s="40">
        <v>3744</v>
      </c>
      <c r="B2600" s="41">
        <v>37870</v>
      </c>
      <c r="C2600" s="42" t="s">
        <v>1672</v>
      </c>
      <c r="D2600" s="42" t="s">
        <v>3716</v>
      </c>
      <c r="E2600" s="40" t="s">
        <v>2032</v>
      </c>
      <c r="F2600" s="43">
        <v>20.942</v>
      </c>
      <c r="G2600" s="40">
        <v>6</v>
      </c>
    </row>
    <row r="2601" spans="1:7" ht="11.25">
      <c r="A2601" s="40">
        <v>3772</v>
      </c>
      <c r="B2601" s="41">
        <v>37871</v>
      </c>
      <c r="C2601" s="42" t="s">
        <v>1673</v>
      </c>
      <c r="D2601" s="42" t="s">
        <v>1154</v>
      </c>
      <c r="E2601" s="40" t="s">
        <v>2032</v>
      </c>
      <c r="F2601" s="43">
        <v>24.568</v>
      </c>
      <c r="G2601" s="40">
        <v>2</v>
      </c>
    </row>
    <row r="2602" spans="1:7" ht="11.25">
      <c r="A2602" s="40">
        <v>3025</v>
      </c>
      <c r="B2602" s="41">
        <v>37874</v>
      </c>
      <c r="C2602" s="42" t="s">
        <v>1674</v>
      </c>
      <c r="D2602" s="42" t="s">
        <v>2039</v>
      </c>
      <c r="E2602" s="40" t="s">
        <v>2032</v>
      </c>
      <c r="F2602" s="43">
        <v>9.734</v>
      </c>
      <c r="G2602" s="40">
        <v>1</v>
      </c>
    </row>
    <row r="2603" spans="1:7" ht="11.25">
      <c r="A2603" s="40">
        <v>3025</v>
      </c>
      <c r="B2603" s="41">
        <v>37876</v>
      </c>
      <c r="C2603" s="42" t="s">
        <v>1675</v>
      </c>
      <c r="D2603" s="42" t="s">
        <v>697</v>
      </c>
      <c r="E2603" s="40" t="s">
        <v>2032</v>
      </c>
      <c r="F2603" s="43">
        <v>9.734</v>
      </c>
      <c r="G2603" s="40">
        <v>1</v>
      </c>
    </row>
    <row r="2604" spans="1:7" ht="11.25">
      <c r="A2604" s="40">
        <v>3779</v>
      </c>
      <c r="B2604" s="41">
        <v>37889</v>
      </c>
      <c r="C2604" s="42" t="s">
        <v>1676</v>
      </c>
      <c r="D2604" s="42" t="s">
        <v>2096</v>
      </c>
      <c r="E2604" s="40" t="s">
        <v>2097</v>
      </c>
      <c r="F2604" s="43">
        <v>25.181</v>
      </c>
      <c r="G2604" s="40">
        <v>1</v>
      </c>
    </row>
    <row r="2605" spans="1:7" ht="11.25">
      <c r="A2605" s="40">
        <v>3694</v>
      </c>
      <c r="B2605" s="41">
        <v>37892</v>
      </c>
      <c r="C2605" s="42" t="s">
        <v>1677</v>
      </c>
      <c r="D2605" s="42" t="s">
        <v>44</v>
      </c>
      <c r="E2605" s="40" t="s">
        <v>2125</v>
      </c>
      <c r="F2605" s="43">
        <v>18.252</v>
      </c>
      <c r="G2605" s="40">
        <v>1</v>
      </c>
    </row>
    <row r="2606" spans="1:7" ht="11.25">
      <c r="A2606" s="40">
        <v>3475</v>
      </c>
      <c r="B2606" s="41">
        <v>37893</v>
      </c>
      <c r="C2606" s="42" t="s">
        <v>1678</v>
      </c>
      <c r="D2606" s="42" t="s">
        <v>11</v>
      </c>
      <c r="E2606" s="40" t="s">
        <v>2032</v>
      </c>
      <c r="F2606" s="43">
        <v>13.157</v>
      </c>
      <c r="G2606" s="40">
        <v>3</v>
      </c>
    </row>
    <row r="2607" spans="1:7" ht="11.25">
      <c r="A2607" s="40">
        <v>3448</v>
      </c>
      <c r="B2607" s="41">
        <v>37894</v>
      </c>
      <c r="C2607" s="42" t="s">
        <v>1679</v>
      </c>
      <c r="D2607" s="42" t="s">
        <v>2096</v>
      </c>
      <c r="E2607" s="40" t="s">
        <v>2097</v>
      </c>
      <c r="F2607" s="43">
        <v>12.748</v>
      </c>
      <c r="G2607" s="40">
        <v>1</v>
      </c>
    </row>
    <row r="2608" spans="1:7" ht="11.25">
      <c r="A2608" s="40">
        <v>3753</v>
      </c>
      <c r="B2608" s="41">
        <v>37896</v>
      </c>
      <c r="C2608" s="42" t="s">
        <v>1680</v>
      </c>
      <c r="D2608" s="42" t="s">
        <v>2484</v>
      </c>
      <c r="E2608" s="40" t="s">
        <v>2053</v>
      </c>
      <c r="F2608" s="43">
        <v>21.496</v>
      </c>
      <c r="G2608" s="40">
        <v>1</v>
      </c>
    </row>
    <row r="2609" spans="1:7" ht="11.25">
      <c r="A2609" s="40">
        <v>3128</v>
      </c>
      <c r="B2609" s="41">
        <v>37899</v>
      </c>
      <c r="C2609" s="42" t="s">
        <v>1681</v>
      </c>
      <c r="D2609" s="42" t="s">
        <v>2400</v>
      </c>
      <c r="E2609" s="40" t="s">
        <v>2029</v>
      </c>
      <c r="F2609" s="43">
        <v>10.332</v>
      </c>
      <c r="G2609" s="40">
        <v>1</v>
      </c>
    </row>
    <row r="2610" spans="1:7" ht="11.25">
      <c r="A2610" s="40">
        <v>3510</v>
      </c>
      <c r="B2610" s="41">
        <v>37900</v>
      </c>
      <c r="C2610" s="42" t="s">
        <v>1682</v>
      </c>
      <c r="D2610" s="42" t="s">
        <v>2400</v>
      </c>
      <c r="E2610" s="40" t="s">
        <v>2029</v>
      </c>
      <c r="F2610" s="43">
        <v>13.732</v>
      </c>
      <c r="G2610" s="40">
        <v>1</v>
      </c>
    </row>
    <row r="2611" spans="1:7" ht="11.25">
      <c r="A2611" s="40">
        <v>2487</v>
      </c>
      <c r="B2611" s="41">
        <v>37901</v>
      </c>
      <c r="C2611" s="42" t="s">
        <v>1683</v>
      </c>
      <c r="D2611" s="42" t="s">
        <v>2400</v>
      </c>
      <c r="E2611" s="40" t="s">
        <v>2029</v>
      </c>
      <c r="F2611" s="43">
        <v>7.532</v>
      </c>
      <c r="G2611" s="40">
        <v>1</v>
      </c>
    </row>
    <row r="2612" spans="1:7" ht="11.25">
      <c r="A2612" s="40">
        <v>3666</v>
      </c>
      <c r="B2612" s="41">
        <v>37902</v>
      </c>
      <c r="C2612" s="42" t="s">
        <v>1684</v>
      </c>
      <c r="D2612" s="42" t="s">
        <v>2519</v>
      </c>
      <c r="E2612" s="40" t="s">
        <v>2125</v>
      </c>
      <c r="F2612" s="43">
        <v>16.844</v>
      </c>
      <c r="G2612" s="40">
        <v>2</v>
      </c>
    </row>
    <row r="2613" spans="1:7" ht="11.25">
      <c r="A2613" s="40">
        <v>3431</v>
      </c>
      <c r="B2613" s="41">
        <v>37903</v>
      </c>
      <c r="C2613" s="42" t="s">
        <v>1685</v>
      </c>
      <c r="D2613" s="42" t="s">
        <v>2277</v>
      </c>
      <c r="E2613" s="40" t="s">
        <v>2029</v>
      </c>
      <c r="F2613" s="43">
        <v>12.584</v>
      </c>
      <c r="G2613" s="40">
        <v>1</v>
      </c>
    </row>
    <row r="2614" spans="1:7" ht="11.25">
      <c r="A2614" s="40">
        <v>3466</v>
      </c>
      <c r="B2614" s="41">
        <v>37904</v>
      </c>
      <c r="C2614" s="42" t="s">
        <v>1686</v>
      </c>
      <c r="D2614" s="42" t="s">
        <v>2090</v>
      </c>
      <c r="E2614" s="40" t="s">
        <v>2077</v>
      </c>
      <c r="F2614" s="43">
        <v>12.975</v>
      </c>
      <c r="G2614" s="40">
        <v>1</v>
      </c>
    </row>
    <row r="2615" spans="1:7" ht="11.25">
      <c r="A2615" s="40">
        <v>3791</v>
      </c>
      <c r="B2615" s="41">
        <v>37906</v>
      </c>
      <c r="C2615" s="42" t="s">
        <v>1687</v>
      </c>
      <c r="D2615" s="42" t="s">
        <v>2465</v>
      </c>
      <c r="E2615" s="40" t="s">
        <v>2466</v>
      </c>
      <c r="F2615" s="43">
        <v>28.097</v>
      </c>
      <c r="G2615" s="40">
        <v>4</v>
      </c>
    </row>
    <row r="2616" spans="1:7" ht="11.25">
      <c r="A2616" s="40">
        <v>3275</v>
      </c>
      <c r="B2616" s="41">
        <v>37907</v>
      </c>
      <c r="C2616" s="42" t="s">
        <v>1688</v>
      </c>
      <c r="D2616" s="42" t="s">
        <v>2465</v>
      </c>
      <c r="E2616" s="40" t="s">
        <v>2466</v>
      </c>
      <c r="F2616" s="43">
        <v>11.151</v>
      </c>
      <c r="G2616" s="40">
        <v>1</v>
      </c>
    </row>
    <row r="2617" spans="1:7" ht="11.25">
      <c r="A2617" s="40">
        <v>3469</v>
      </c>
      <c r="B2617" s="41">
        <v>37910</v>
      </c>
      <c r="C2617" s="42" t="s">
        <v>1689</v>
      </c>
      <c r="D2617" s="42" t="s">
        <v>4160</v>
      </c>
      <c r="E2617" s="40" t="s">
        <v>2053</v>
      </c>
      <c r="F2617" s="43">
        <v>13.007</v>
      </c>
      <c r="G2617" s="40">
        <v>5</v>
      </c>
    </row>
    <row r="2618" spans="1:7" ht="11.25">
      <c r="A2618" s="40">
        <v>3736</v>
      </c>
      <c r="B2618" s="41">
        <v>37911</v>
      </c>
      <c r="C2618" s="42" t="s">
        <v>1690</v>
      </c>
      <c r="D2618" s="42" t="s">
        <v>4160</v>
      </c>
      <c r="E2618" s="40" t="s">
        <v>2053</v>
      </c>
      <c r="F2618" s="43">
        <v>20.485</v>
      </c>
      <c r="G2618" s="40">
        <v>2</v>
      </c>
    </row>
    <row r="2619" spans="1:7" ht="11.25">
      <c r="A2619" s="40">
        <v>3697</v>
      </c>
      <c r="B2619" s="41">
        <v>37913</v>
      </c>
      <c r="C2619" s="42" t="s">
        <v>1691</v>
      </c>
      <c r="D2619" s="42" t="s">
        <v>3716</v>
      </c>
      <c r="E2619" s="40" t="s">
        <v>2032</v>
      </c>
      <c r="F2619" s="43">
        <v>18.361</v>
      </c>
      <c r="G2619" s="40">
        <v>3</v>
      </c>
    </row>
    <row r="2620" spans="1:7" ht="11.25">
      <c r="A2620" s="40">
        <v>3689</v>
      </c>
      <c r="B2620" s="41">
        <v>37916</v>
      </c>
      <c r="C2620" s="42" t="s">
        <v>1692</v>
      </c>
      <c r="D2620" s="42" t="s">
        <v>2477</v>
      </c>
      <c r="E2620" s="40" t="s">
        <v>2056</v>
      </c>
      <c r="F2620" s="43">
        <v>18.101</v>
      </c>
      <c r="G2620" s="40">
        <v>1</v>
      </c>
    </row>
    <row r="2621" spans="1:7" ht="11.25">
      <c r="A2621" s="40">
        <v>3701</v>
      </c>
      <c r="B2621" s="41">
        <v>37917</v>
      </c>
      <c r="C2621" s="42" t="s">
        <v>1693</v>
      </c>
      <c r="D2621" s="42" t="s">
        <v>2477</v>
      </c>
      <c r="E2621" s="40" t="s">
        <v>2056</v>
      </c>
      <c r="F2621" s="43">
        <v>18.601</v>
      </c>
      <c r="G2621" s="40">
        <v>1</v>
      </c>
    </row>
    <row r="2622" spans="1:7" ht="11.25">
      <c r="A2622" s="40">
        <v>3760</v>
      </c>
      <c r="B2622" s="41">
        <v>37918</v>
      </c>
      <c r="C2622" s="42" t="s">
        <v>1694</v>
      </c>
      <c r="D2622" s="42" t="s">
        <v>2519</v>
      </c>
      <c r="E2622" s="40" t="s">
        <v>2125</v>
      </c>
      <c r="F2622" s="43">
        <v>23.415</v>
      </c>
      <c r="G2622" s="40">
        <v>1</v>
      </c>
    </row>
    <row r="2623" spans="1:7" ht="11.25">
      <c r="A2623" s="40">
        <v>3754</v>
      </c>
      <c r="B2623" s="41">
        <v>37920</v>
      </c>
      <c r="C2623" s="42" t="s">
        <v>1695</v>
      </c>
      <c r="D2623" s="42" t="s">
        <v>2117</v>
      </c>
      <c r="E2623" s="40" t="s">
        <v>2053</v>
      </c>
      <c r="F2623" s="43">
        <v>21.768</v>
      </c>
      <c r="G2623" s="40">
        <v>1</v>
      </c>
    </row>
    <row r="2624" spans="1:7" ht="11.25">
      <c r="A2624" s="40">
        <v>3695</v>
      </c>
      <c r="B2624" s="41">
        <v>37921</v>
      </c>
      <c r="C2624" s="42" t="s">
        <v>1696</v>
      </c>
      <c r="D2624" s="42" t="s">
        <v>2117</v>
      </c>
      <c r="E2624" s="40" t="s">
        <v>2053</v>
      </c>
      <c r="F2624" s="43">
        <v>18.268</v>
      </c>
      <c r="G2624" s="40">
        <v>1</v>
      </c>
    </row>
    <row r="2625" spans="1:7" ht="11.25">
      <c r="A2625" s="40">
        <v>2754</v>
      </c>
      <c r="B2625" s="41">
        <v>37925</v>
      </c>
      <c r="C2625" s="42" t="s">
        <v>1697</v>
      </c>
      <c r="D2625" s="42" t="s">
        <v>2226</v>
      </c>
      <c r="E2625" s="40" t="s">
        <v>2227</v>
      </c>
      <c r="F2625" s="43">
        <v>8.539</v>
      </c>
      <c r="G2625" s="40">
        <v>1</v>
      </c>
    </row>
    <row r="2626" spans="1:7" ht="11.25">
      <c r="A2626" s="40">
        <v>3755</v>
      </c>
      <c r="B2626" s="41">
        <v>37936</v>
      </c>
      <c r="C2626" s="42" t="s">
        <v>1698</v>
      </c>
      <c r="D2626" s="42" t="s">
        <v>2171</v>
      </c>
      <c r="E2626" s="40" t="s">
        <v>2068</v>
      </c>
      <c r="F2626" s="43">
        <v>21.898</v>
      </c>
      <c r="G2626" s="40">
        <v>1</v>
      </c>
    </row>
    <row r="2627" spans="1:7" ht="11.25">
      <c r="A2627" s="40">
        <v>3785</v>
      </c>
      <c r="B2627" s="41">
        <v>37945</v>
      </c>
      <c r="C2627" s="42" t="s">
        <v>1699</v>
      </c>
      <c r="D2627" s="42" t="s">
        <v>2218</v>
      </c>
      <c r="E2627" s="40" t="s">
        <v>2056</v>
      </c>
      <c r="F2627" s="43">
        <v>26.601</v>
      </c>
      <c r="G2627" s="40">
        <v>1</v>
      </c>
    </row>
    <row r="2628" spans="1:7" ht="11.25">
      <c r="A2628" s="40">
        <v>3437</v>
      </c>
      <c r="B2628" s="41">
        <v>37952</v>
      </c>
      <c r="C2628" s="42" t="s">
        <v>1700</v>
      </c>
      <c r="D2628" s="42" t="s">
        <v>64</v>
      </c>
      <c r="E2628" s="40" t="s">
        <v>2032</v>
      </c>
      <c r="F2628" s="43">
        <v>12.65</v>
      </c>
      <c r="G2628" s="40">
        <v>1</v>
      </c>
    </row>
    <row r="2629" spans="1:7" ht="11.25">
      <c r="A2629" s="40">
        <v>3687</v>
      </c>
      <c r="B2629" s="41">
        <v>37955</v>
      </c>
      <c r="C2629" s="42" t="s">
        <v>1701</v>
      </c>
      <c r="D2629" s="42" t="s">
        <v>2201</v>
      </c>
      <c r="E2629" s="40" t="s">
        <v>2032</v>
      </c>
      <c r="F2629" s="43">
        <v>17.85</v>
      </c>
      <c r="G2629" s="40">
        <v>1</v>
      </c>
    </row>
    <row r="2630" spans="1:7" ht="11.25">
      <c r="A2630" s="40">
        <v>3657</v>
      </c>
      <c r="B2630" s="41">
        <v>37956</v>
      </c>
      <c r="C2630" s="42" t="s">
        <v>1702</v>
      </c>
      <c r="D2630" s="42" t="s">
        <v>2028</v>
      </c>
      <c r="E2630" s="40" t="s">
        <v>2029</v>
      </c>
      <c r="F2630" s="43">
        <v>16.68</v>
      </c>
      <c r="G2630" s="40">
        <v>1</v>
      </c>
    </row>
    <row r="2631" spans="1:7" ht="11.25">
      <c r="A2631" s="40">
        <v>3441</v>
      </c>
      <c r="B2631" s="41">
        <v>37957</v>
      </c>
      <c r="C2631" s="42" t="s">
        <v>1703</v>
      </c>
      <c r="D2631" s="42" t="s">
        <v>2028</v>
      </c>
      <c r="E2631" s="40" t="s">
        <v>2029</v>
      </c>
      <c r="F2631" s="43">
        <v>12.68</v>
      </c>
      <c r="G2631" s="40">
        <v>1</v>
      </c>
    </row>
    <row r="2632" spans="1:7" ht="11.25">
      <c r="A2632" s="40">
        <v>3515</v>
      </c>
      <c r="B2632" s="41">
        <v>37962</v>
      </c>
      <c r="C2632" s="42" t="s">
        <v>1704</v>
      </c>
      <c r="D2632" s="42" t="s">
        <v>2226</v>
      </c>
      <c r="E2632" s="40" t="s">
        <v>2227</v>
      </c>
      <c r="F2632" s="43">
        <v>13.789</v>
      </c>
      <c r="G2632" s="40">
        <v>1</v>
      </c>
    </row>
    <row r="2633" spans="1:7" ht="11.25">
      <c r="A2633" s="40">
        <v>3775</v>
      </c>
      <c r="B2633" s="41">
        <v>37974</v>
      </c>
      <c r="C2633" s="42" t="s">
        <v>1705</v>
      </c>
      <c r="D2633" s="42" t="s">
        <v>3716</v>
      </c>
      <c r="E2633" s="40" t="s">
        <v>2032</v>
      </c>
      <c r="F2633" s="43">
        <v>25.048</v>
      </c>
      <c r="G2633" s="40">
        <v>2</v>
      </c>
    </row>
    <row r="2634" spans="1:7" ht="11.25">
      <c r="A2634" s="40">
        <v>3794</v>
      </c>
      <c r="B2634" s="41">
        <v>37975</v>
      </c>
      <c r="C2634" s="42" t="s">
        <v>1706</v>
      </c>
      <c r="D2634" s="42" t="s">
        <v>3716</v>
      </c>
      <c r="E2634" s="40" t="s">
        <v>2032</v>
      </c>
      <c r="F2634" s="43">
        <v>35.262</v>
      </c>
      <c r="G2634" s="40">
        <v>1</v>
      </c>
    </row>
    <row r="2635" spans="1:7" ht="11.25">
      <c r="A2635" s="40">
        <v>3742</v>
      </c>
      <c r="B2635" s="41">
        <v>37976</v>
      </c>
      <c r="C2635" s="42" t="s">
        <v>1707</v>
      </c>
      <c r="D2635" s="42" t="s">
        <v>3716</v>
      </c>
      <c r="E2635" s="40" t="s">
        <v>2032</v>
      </c>
      <c r="F2635" s="43">
        <v>20.784</v>
      </c>
      <c r="G2635" s="40">
        <v>1</v>
      </c>
    </row>
    <row r="2636" spans="1:7" ht="11.25">
      <c r="A2636" s="40">
        <v>3546</v>
      </c>
      <c r="B2636" s="41">
        <v>38009</v>
      </c>
      <c r="C2636" s="42" t="s">
        <v>1708</v>
      </c>
      <c r="D2636" s="42" t="s">
        <v>2093</v>
      </c>
      <c r="E2636" s="40" t="s">
        <v>2032</v>
      </c>
      <c r="F2636" s="43">
        <v>14.451</v>
      </c>
      <c r="G2636" s="40">
        <v>1</v>
      </c>
    </row>
    <row r="2637" spans="1:7" ht="11.25">
      <c r="A2637" s="40">
        <v>1510</v>
      </c>
      <c r="B2637" s="41">
        <v>40003</v>
      </c>
      <c r="C2637" s="42" t="s">
        <v>1709</v>
      </c>
      <c r="D2637" s="42" t="s">
        <v>2158</v>
      </c>
      <c r="E2637" s="40" t="s">
        <v>2032</v>
      </c>
      <c r="F2637" s="43">
        <v>5.015</v>
      </c>
      <c r="G2637" s="40">
        <v>6</v>
      </c>
    </row>
    <row r="2638" spans="1:7" ht="11.25">
      <c r="A2638" s="40">
        <v>2787</v>
      </c>
      <c r="B2638" s="41">
        <v>40005</v>
      </c>
      <c r="C2638" s="42" t="s">
        <v>1710</v>
      </c>
      <c r="D2638" s="42" t="s">
        <v>2412</v>
      </c>
      <c r="E2638" s="40" t="s">
        <v>2032</v>
      </c>
      <c r="F2638" s="43">
        <v>8.679</v>
      </c>
      <c r="G2638" s="40">
        <v>2</v>
      </c>
    </row>
    <row r="2639" spans="1:7" ht="11.25">
      <c r="A2639" s="40">
        <v>1699</v>
      </c>
      <c r="B2639" s="41">
        <v>40017</v>
      </c>
      <c r="C2639" s="42" t="s">
        <v>1711</v>
      </c>
      <c r="D2639" s="42" t="s">
        <v>2149</v>
      </c>
      <c r="E2639" s="40" t="s">
        <v>2032</v>
      </c>
      <c r="F2639" s="43">
        <v>5.459</v>
      </c>
      <c r="G2639" s="40">
        <v>8</v>
      </c>
    </row>
    <row r="2640" spans="1:7" ht="11.25">
      <c r="A2640" s="40">
        <v>1177</v>
      </c>
      <c r="B2640" s="41">
        <v>40018</v>
      </c>
      <c r="C2640" s="42" t="s">
        <v>1712</v>
      </c>
      <c r="D2640" s="42" t="s">
        <v>2158</v>
      </c>
      <c r="E2640" s="40" t="s">
        <v>2032</v>
      </c>
      <c r="F2640" s="43">
        <v>4.28</v>
      </c>
      <c r="G2640" s="40">
        <v>4</v>
      </c>
    </row>
    <row r="2641" spans="1:7" ht="11.25">
      <c r="A2641" s="40">
        <v>1821</v>
      </c>
      <c r="B2641" s="41">
        <v>40032</v>
      </c>
      <c r="C2641" s="42" t="s">
        <v>1713</v>
      </c>
      <c r="D2641" s="42" t="s">
        <v>2050</v>
      </c>
      <c r="E2641" s="40" t="s">
        <v>2032</v>
      </c>
      <c r="F2641" s="43">
        <v>5.728</v>
      </c>
      <c r="G2641" s="40">
        <v>6</v>
      </c>
    </row>
    <row r="2642" spans="1:7" ht="11.25">
      <c r="A2642" s="40">
        <v>505</v>
      </c>
      <c r="B2642" s="41">
        <v>40034</v>
      </c>
      <c r="C2642" s="42" t="s">
        <v>1714</v>
      </c>
      <c r="D2642" s="42" t="s">
        <v>111</v>
      </c>
      <c r="E2642" s="40" t="s">
        <v>2032</v>
      </c>
      <c r="F2642" s="43">
        <v>2.897</v>
      </c>
      <c r="G2642" s="40">
        <v>11</v>
      </c>
    </row>
    <row r="2643" spans="1:7" ht="11.25">
      <c r="A2643" s="40">
        <v>3391</v>
      </c>
      <c r="B2643" s="41">
        <v>40037</v>
      </c>
      <c r="C2643" s="42" t="s">
        <v>1715</v>
      </c>
      <c r="D2643" s="42" t="s">
        <v>4160</v>
      </c>
      <c r="E2643" s="40" t="s">
        <v>2053</v>
      </c>
      <c r="F2643" s="43">
        <v>12.219</v>
      </c>
      <c r="G2643" s="40">
        <v>7</v>
      </c>
    </row>
    <row r="2644" spans="1:7" ht="11.25">
      <c r="A2644" s="40">
        <v>624</v>
      </c>
      <c r="B2644" s="41">
        <v>40050</v>
      </c>
      <c r="C2644" s="42" t="s">
        <v>1716</v>
      </c>
      <c r="D2644" s="42" t="s">
        <v>246</v>
      </c>
      <c r="E2644" s="40" t="s">
        <v>2077</v>
      </c>
      <c r="F2644" s="43">
        <v>3.153</v>
      </c>
      <c r="G2644" s="40">
        <v>7</v>
      </c>
    </row>
    <row r="2645" spans="1:7" ht="11.25">
      <c r="A2645" s="40">
        <v>2439</v>
      </c>
      <c r="B2645" s="41">
        <v>40051</v>
      </c>
      <c r="C2645" s="42" t="s">
        <v>1717</v>
      </c>
      <c r="D2645" s="42" t="s">
        <v>2522</v>
      </c>
      <c r="E2645" s="40" t="s">
        <v>2053</v>
      </c>
      <c r="F2645" s="43">
        <v>7.404</v>
      </c>
      <c r="G2645" s="40">
        <v>6</v>
      </c>
    </row>
    <row r="2646" spans="1:7" ht="11.25">
      <c r="A2646" s="40">
        <v>1400</v>
      </c>
      <c r="B2646" s="41">
        <v>40054</v>
      </c>
      <c r="C2646" s="42" t="s">
        <v>1718</v>
      </c>
      <c r="D2646" s="42" t="s">
        <v>195</v>
      </c>
      <c r="E2646" s="40" t="s">
        <v>2037</v>
      </c>
      <c r="F2646" s="43">
        <v>4.75</v>
      </c>
      <c r="G2646" s="40">
        <v>4</v>
      </c>
    </row>
    <row r="2647" spans="1:7" ht="11.25">
      <c r="A2647" s="40">
        <v>129</v>
      </c>
      <c r="B2647" s="41">
        <v>40058</v>
      </c>
      <c r="C2647" s="42" t="s">
        <v>1719</v>
      </c>
      <c r="D2647" s="42" t="s">
        <v>2203</v>
      </c>
      <c r="E2647" s="40" t="s">
        <v>2037</v>
      </c>
      <c r="F2647" s="43">
        <v>1.837</v>
      </c>
      <c r="G2647" s="40">
        <v>15</v>
      </c>
    </row>
    <row r="2648" spans="1:7" ht="11.25">
      <c r="A2648" s="40">
        <v>2406</v>
      </c>
      <c r="B2648" s="41">
        <v>40060</v>
      </c>
      <c r="C2648" s="42" t="s">
        <v>1720</v>
      </c>
      <c r="D2648" s="42" t="s">
        <v>85</v>
      </c>
      <c r="E2648" s="40" t="s">
        <v>2032</v>
      </c>
      <c r="F2648" s="43">
        <v>7.295</v>
      </c>
      <c r="G2648" s="40">
        <v>6</v>
      </c>
    </row>
    <row r="2649" spans="1:7" ht="11.25">
      <c r="A2649" s="40">
        <v>3115</v>
      </c>
      <c r="B2649" s="41">
        <v>40065</v>
      </c>
      <c r="C2649" s="42" t="s">
        <v>1721</v>
      </c>
      <c r="D2649" s="42" t="s">
        <v>1154</v>
      </c>
      <c r="E2649" s="40" t="s">
        <v>2032</v>
      </c>
      <c r="F2649" s="43">
        <v>10.234</v>
      </c>
      <c r="G2649" s="40">
        <v>5</v>
      </c>
    </row>
    <row r="2650" spans="1:7" ht="11.25">
      <c r="A2650" s="40">
        <v>1060</v>
      </c>
      <c r="B2650" s="41">
        <v>40070</v>
      </c>
      <c r="C2650" s="42" t="s">
        <v>1722</v>
      </c>
      <c r="D2650" s="42" t="s">
        <v>1154</v>
      </c>
      <c r="E2650" s="40" t="s">
        <v>2032</v>
      </c>
      <c r="F2650" s="43">
        <v>4.045</v>
      </c>
      <c r="G2650" s="40">
        <v>2</v>
      </c>
    </row>
    <row r="2651" spans="1:7" ht="11.25">
      <c r="A2651" s="40">
        <v>1967</v>
      </c>
      <c r="B2651" s="41">
        <v>40082</v>
      </c>
      <c r="C2651" s="42" t="s">
        <v>1723</v>
      </c>
      <c r="D2651" s="42" t="s">
        <v>2122</v>
      </c>
      <c r="E2651" s="40" t="s">
        <v>2077</v>
      </c>
      <c r="F2651" s="43">
        <v>6.108</v>
      </c>
      <c r="G2651" s="40">
        <v>7</v>
      </c>
    </row>
    <row r="2652" spans="1:7" ht="11.25">
      <c r="A2652" s="40">
        <v>3781</v>
      </c>
      <c r="B2652" s="41">
        <v>40087</v>
      </c>
      <c r="C2652" s="42" t="s">
        <v>1724</v>
      </c>
      <c r="D2652" s="42" t="s">
        <v>2432</v>
      </c>
      <c r="E2652" s="40" t="s">
        <v>2053</v>
      </c>
      <c r="F2652" s="43">
        <v>25.478</v>
      </c>
      <c r="G2652" s="40">
        <v>2</v>
      </c>
    </row>
    <row r="2653" spans="1:7" ht="11.25">
      <c r="A2653" s="40">
        <v>1880</v>
      </c>
      <c r="B2653" s="41">
        <v>40091</v>
      </c>
      <c r="C2653" s="42" t="s">
        <v>1725</v>
      </c>
      <c r="D2653" s="42" t="s">
        <v>2062</v>
      </c>
      <c r="E2653" s="40" t="s">
        <v>2063</v>
      </c>
      <c r="F2653" s="43">
        <v>5.896</v>
      </c>
      <c r="G2653" s="40">
        <v>8</v>
      </c>
    </row>
    <row r="2654" spans="1:7" ht="11.25">
      <c r="A2654" s="40">
        <v>1975</v>
      </c>
      <c r="B2654" s="41">
        <v>40094</v>
      </c>
      <c r="C2654" s="42" t="s">
        <v>1726</v>
      </c>
      <c r="D2654" s="42" t="s">
        <v>2472</v>
      </c>
      <c r="E2654" s="40" t="s">
        <v>2053</v>
      </c>
      <c r="F2654" s="43">
        <v>6.117</v>
      </c>
      <c r="G2654" s="40">
        <v>2</v>
      </c>
    </row>
    <row r="2655" spans="1:7" ht="11.25">
      <c r="A2655" s="40">
        <v>1802</v>
      </c>
      <c r="B2655" s="41">
        <v>40098</v>
      </c>
      <c r="C2655" s="42" t="s">
        <v>1727</v>
      </c>
      <c r="D2655" s="42" t="s">
        <v>2425</v>
      </c>
      <c r="E2655" s="40" t="s">
        <v>2125</v>
      </c>
      <c r="F2655" s="43">
        <v>5.68</v>
      </c>
      <c r="G2655" s="40">
        <v>1</v>
      </c>
    </row>
    <row r="2656" spans="1:7" ht="11.25">
      <c r="A2656" s="40">
        <v>2485</v>
      </c>
      <c r="B2656" s="41">
        <v>40108</v>
      </c>
      <c r="C2656" s="42" t="s">
        <v>1728</v>
      </c>
      <c r="D2656" s="42" t="s">
        <v>2147</v>
      </c>
      <c r="E2656" s="40" t="s">
        <v>2032</v>
      </c>
      <c r="F2656" s="43">
        <v>7.522</v>
      </c>
      <c r="G2656" s="40">
        <v>2</v>
      </c>
    </row>
    <row r="2657" spans="1:7" ht="11.25">
      <c r="A2657" s="40">
        <v>2561</v>
      </c>
      <c r="B2657" s="41">
        <v>40114</v>
      </c>
      <c r="C2657" s="42" t="s">
        <v>1729</v>
      </c>
      <c r="D2657" s="42" t="s">
        <v>69</v>
      </c>
      <c r="E2657" s="40" t="s">
        <v>2037</v>
      </c>
      <c r="F2657" s="43">
        <v>7.793</v>
      </c>
      <c r="G2657" s="40">
        <v>6</v>
      </c>
    </row>
    <row r="2658" spans="1:7" ht="11.25">
      <c r="A2658" s="40">
        <v>422</v>
      </c>
      <c r="B2658" s="41">
        <v>40118</v>
      </c>
      <c r="C2658" s="42" t="s">
        <v>1730</v>
      </c>
      <c r="D2658" s="42" t="s">
        <v>219</v>
      </c>
      <c r="E2658" s="40" t="s">
        <v>2037</v>
      </c>
      <c r="F2658" s="43">
        <v>2.713</v>
      </c>
      <c r="G2658" s="40">
        <v>4</v>
      </c>
    </row>
    <row r="2659" spans="1:7" ht="11.25">
      <c r="A2659" s="40">
        <v>857</v>
      </c>
      <c r="B2659" s="41">
        <v>40121</v>
      </c>
      <c r="C2659" s="42" t="s">
        <v>1731</v>
      </c>
      <c r="D2659" s="42" t="s">
        <v>2292</v>
      </c>
      <c r="E2659" s="40" t="s">
        <v>2032</v>
      </c>
      <c r="F2659" s="43">
        <v>3.625</v>
      </c>
      <c r="G2659" s="40">
        <v>6</v>
      </c>
    </row>
    <row r="2660" spans="1:7" ht="11.25">
      <c r="A2660" s="40">
        <v>1165</v>
      </c>
      <c r="B2660" s="41">
        <v>40126</v>
      </c>
      <c r="C2660" s="42" t="s">
        <v>1732</v>
      </c>
      <c r="D2660" s="42" t="s">
        <v>279</v>
      </c>
      <c r="E2660" s="40" t="s">
        <v>2097</v>
      </c>
      <c r="F2660" s="43">
        <v>4.249</v>
      </c>
      <c r="G2660" s="40">
        <v>9</v>
      </c>
    </row>
    <row r="2661" spans="1:7" ht="11.25">
      <c r="A2661" s="40">
        <v>160</v>
      </c>
      <c r="B2661" s="41">
        <v>40135</v>
      </c>
      <c r="C2661" s="42" t="s">
        <v>1733</v>
      </c>
      <c r="D2661" s="42" t="s">
        <v>2361</v>
      </c>
      <c r="E2661" s="40" t="s">
        <v>2125</v>
      </c>
      <c r="F2661" s="43">
        <v>1.965</v>
      </c>
      <c r="G2661" s="40">
        <v>11</v>
      </c>
    </row>
    <row r="2662" spans="1:7" ht="11.25">
      <c r="A2662" s="40">
        <v>2176</v>
      </c>
      <c r="B2662" s="41">
        <v>40137</v>
      </c>
      <c r="C2662" s="42" t="s">
        <v>1734</v>
      </c>
      <c r="D2662" s="42" t="s">
        <v>2079</v>
      </c>
      <c r="E2662" s="40" t="s">
        <v>2077</v>
      </c>
      <c r="F2662" s="43">
        <v>6.693</v>
      </c>
      <c r="G2662" s="40">
        <v>1</v>
      </c>
    </row>
    <row r="2663" spans="1:7" ht="11.25">
      <c r="A2663" s="40">
        <v>2634</v>
      </c>
      <c r="B2663" s="41">
        <v>40148</v>
      </c>
      <c r="C2663" s="42" t="s">
        <v>1735</v>
      </c>
      <c r="D2663" s="42" t="s">
        <v>18</v>
      </c>
      <c r="E2663" s="40" t="s">
        <v>2063</v>
      </c>
      <c r="F2663" s="43">
        <v>8.058</v>
      </c>
      <c r="G2663" s="40">
        <v>10</v>
      </c>
    </row>
    <row r="2664" spans="1:7" ht="11.25">
      <c r="A2664" s="40">
        <v>2306</v>
      </c>
      <c r="B2664" s="41">
        <v>40161</v>
      </c>
      <c r="C2664" s="42" t="s">
        <v>1736</v>
      </c>
      <c r="D2664" s="42" t="s">
        <v>2031</v>
      </c>
      <c r="E2664" s="40" t="s">
        <v>2032</v>
      </c>
      <c r="F2664" s="43">
        <v>7.016</v>
      </c>
      <c r="G2664" s="40">
        <v>9</v>
      </c>
    </row>
    <row r="2665" spans="1:7" ht="11.25">
      <c r="A2665" s="40">
        <v>3565</v>
      </c>
      <c r="B2665" s="41">
        <v>40162</v>
      </c>
      <c r="C2665" s="42" t="s">
        <v>1737</v>
      </c>
      <c r="D2665" s="42" t="s">
        <v>2369</v>
      </c>
      <c r="E2665" s="40" t="s">
        <v>2032</v>
      </c>
      <c r="F2665" s="43">
        <v>14.64</v>
      </c>
      <c r="G2665" s="40">
        <v>1</v>
      </c>
    </row>
    <row r="2666" spans="1:7" ht="11.25">
      <c r="A2666" s="40">
        <v>2402</v>
      </c>
      <c r="B2666" s="41">
        <v>40165</v>
      </c>
      <c r="C2666" s="42" t="s">
        <v>1738</v>
      </c>
      <c r="D2666" s="42" t="s">
        <v>3676</v>
      </c>
      <c r="E2666" s="40" t="s">
        <v>2032</v>
      </c>
      <c r="F2666" s="43">
        <v>7.282</v>
      </c>
      <c r="G2666" s="40">
        <v>7</v>
      </c>
    </row>
    <row r="2667" spans="1:7" ht="11.25">
      <c r="A2667" s="40">
        <v>2489</v>
      </c>
      <c r="B2667" s="41">
        <v>40167</v>
      </c>
      <c r="C2667" s="42" t="s">
        <v>1739</v>
      </c>
      <c r="D2667" s="42" t="s">
        <v>3676</v>
      </c>
      <c r="E2667" s="40" t="s">
        <v>2032</v>
      </c>
      <c r="F2667" s="43">
        <v>7.537</v>
      </c>
      <c r="G2667" s="40">
        <v>5</v>
      </c>
    </row>
    <row r="2668" spans="1:7" ht="11.25">
      <c r="A2668" s="40">
        <v>712</v>
      </c>
      <c r="B2668" s="41">
        <v>40175</v>
      </c>
      <c r="C2668" s="42" t="s">
        <v>1740</v>
      </c>
      <c r="D2668" s="42" t="s">
        <v>3676</v>
      </c>
      <c r="E2668" s="40" t="s">
        <v>2032</v>
      </c>
      <c r="F2668" s="43">
        <v>3.325</v>
      </c>
      <c r="G2668" s="40">
        <v>10</v>
      </c>
    </row>
    <row r="2669" spans="1:7" ht="11.25">
      <c r="A2669" s="40">
        <v>113</v>
      </c>
      <c r="B2669" s="41">
        <v>40176</v>
      </c>
      <c r="C2669" s="42" t="s">
        <v>1741</v>
      </c>
      <c r="D2669" s="42" t="s">
        <v>2163</v>
      </c>
      <c r="E2669" s="40" t="s">
        <v>2032</v>
      </c>
      <c r="F2669" s="43">
        <v>1.77</v>
      </c>
      <c r="G2669" s="40">
        <v>13</v>
      </c>
    </row>
    <row r="2670" spans="1:7" ht="11.25">
      <c r="A2670" s="40">
        <v>3451</v>
      </c>
      <c r="B2670" s="41">
        <v>40180</v>
      </c>
      <c r="C2670" s="42" t="s">
        <v>1742</v>
      </c>
      <c r="D2670" s="42" t="s">
        <v>2099</v>
      </c>
      <c r="E2670" s="40" t="s">
        <v>2053</v>
      </c>
      <c r="F2670" s="43">
        <v>12.822</v>
      </c>
      <c r="G2670" s="40">
        <v>1</v>
      </c>
    </row>
    <row r="2671" spans="1:7" ht="11.25">
      <c r="A2671" s="40">
        <v>1913</v>
      </c>
      <c r="B2671" s="41">
        <v>40199</v>
      </c>
      <c r="C2671" s="42" t="s">
        <v>1743</v>
      </c>
      <c r="D2671" s="42" t="s">
        <v>2412</v>
      </c>
      <c r="E2671" s="40" t="s">
        <v>2032</v>
      </c>
      <c r="F2671" s="43">
        <v>6</v>
      </c>
      <c r="G2671" s="40">
        <v>1</v>
      </c>
    </row>
    <row r="2672" spans="1:7" ht="11.25">
      <c r="A2672" s="40">
        <v>2258</v>
      </c>
      <c r="B2672" s="41">
        <v>40202</v>
      </c>
      <c r="C2672" s="42" t="s">
        <v>1744</v>
      </c>
      <c r="D2672" s="42" t="s">
        <v>348</v>
      </c>
      <c r="E2672" s="40" t="s">
        <v>2032</v>
      </c>
      <c r="F2672" s="43">
        <v>6.897</v>
      </c>
      <c r="G2672" s="40">
        <v>6</v>
      </c>
    </row>
    <row r="2673" spans="1:7" ht="11.25">
      <c r="A2673" s="40">
        <v>2152</v>
      </c>
      <c r="B2673" s="41">
        <v>40203</v>
      </c>
      <c r="C2673" s="42" t="s">
        <v>1745</v>
      </c>
      <c r="D2673" s="42" t="s">
        <v>2076</v>
      </c>
      <c r="E2673" s="40" t="s">
        <v>2077</v>
      </c>
      <c r="F2673" s="43">
        <v>6.602</v>
      </c>
      <c r="G2673" s="40">
        <v>7</v>
      </c>
    </row>
    <row r="2674" spans="1:7" ht="11.25">
      <c r="A2674" s="40">
        <v>2224</v>
      </c>
      <c r="B2674" s="41">
        <v>40204</v>
      </c>
      <c r="C2674" s="42" t="s">
        <v>1746</v>
      </c>
      <c r="D2674" s="42" t="s">
        <v>2305</v>
      </c>
      <c r="E2674" s="40" t="s">
        <v>2032</v>
      </c>
      <c r="F2674" s="43">
        <v>6.79</v>
      </c>
      <c r="G2674" s="40">
        <v>6</v>
      </c>
    </row>
    <row r="2675" spans="1:7" ht="11.25">
      <c r="A2675" s="40">
        <v>1123</v>
      </c>
      <c r="B2675" s="41">
        <v>40205</v>
      </c>
      <c r="C2675" s="42" t="s">
        <v>1747</v>
      </c>
      <c r="D2675" s="42" t="s">
        <v>2255</v>
      </c>
      <c r="E2675" s="40" t="s">
        <v>2032</v>
      </c>
      <c r="F2675" s="43">
        <v>4.161</v>
      </c>
      <c r="G2675" s="40">
        <v>7</v>
      </c>
    </row>
    <row r="2676" spans="1:7" ht="11.25">
      <c r="A2676" s="40">
        <v>1466</v>
      </c>
      <c r="B2676" s="41">
        <v>40207</v>
      </c>
      <c r="C2676" s="42" t="s">
        <v>1748</v>
      </c>
      <c r="D2676" s="42" t="s">
        <v>2305</v>
      </c>
      <c r="E2676" s="40" t="s">
        <v>2032</v>
      </c>
      <c r="F2676" s="43">
        <v>4.901</v>
      </c>
      <c r="G2676" s="40">
        <v>6</v>
      </c>
    </row>
    <row r="2677" spans="1:7" ht="11.25">
      <c r="A2677" s="40">
        <v>153</v>
      </c>
      <c r="B2677" s="41">
        <v>40215</v>
      </c>
      <c r="C2677" s="42" t="s">
        <v>1749</v>
      </c>
      <c r="D2677" s="42" t="s">
        <v>2055</v>
      </c>
      <c r="E2677" s="40" t="s">
        <v>2056</v>
      </c>
      <c r="F2677" s="43">
        <v>1.939</v>
      </c>
      <c r="G2677" s="40">
        <v>3</v>
      </c>
    </row>
    <row r="2678" spans="1:7" ht="11.25">
      <c r="A2678" s="40">
        <v>520</v>
      </c>
      <c r="B2678" s="41">
        <v>40219</v>
      </c>
      <c r="C2678" s="42" t="s">
        <v>1984</v>
      </c>
      <c r="D2678" s="42" t="s">
        <v>2160</v>
      </c>
      <c r="E2678" s="40" t="s">
        <v>2032</v>
      </c>
      <c r="F2678" s="43">
        <v>2.929</v>
      </c>
      <c r="G2678" s="40">
        <v>7</v>
      </c>
    </row>
    <row r="2679" spans="1:7" ht="11.25">
      <c r="A2679" s="40">
        <v>2043</v>
      </c>
      <c r="B2679" s="41">
        <v>40220</v>
      </c>
      <c r="C2679" s="42" t="s">
        <v>1750</v>
      </c>
      <c r="D2679" s="42" t="s">
        <v>2034</v>
      </c>
      <c r="E2679" s="40" t="s">
        <v>2032</v>
      </c>
      <c r="F2679" s="43">
        <v>6.333</v>
      </c>
      <c r="G2679" s="40">
        <v>1</v>
      </c>
    </row>
    <row r="2680" spans="1:7" ht="11.25">
      <c r="A2680" s="40">
        <v>1891</v>
      </c>
      <c r="B2680" s="41">
        <v>40222</v>
      </c>
      <c r="C2680" s="42" t="s">
        <v>1751</v>
      </c>
      <c r="D2680" s="42" t="s">
        <v>2139</v>
      </c>
      <c r="E2680" s="40" t="s">
        <v>2056</v>
      </c>
      <c r="F2680" s="43">
        <v>5.922</v>
      </c>
      <c r="G2680" s="40">
        <v>1</v>
      </c>
    </row>
    <row r="2681" spans="1:7" ht="11.25">
      <c r="A2681" s="40">
        <v>880</v>
      </c>
      <c r="B2681" s="41">
        <v>40232</v>
      </c>
      <c r="C2681" s="42" t="s">
        <v>1752</v>
      </c>
      <c r="D2681" s="42" t="s">
        <v>386</v>
      </c>
      <c r="E2681" s="40" t="s">
        <v>2032</v>
      </c>
      <c r="F2681" s="43">
        <v>3.667</v>
      </c>
      <c r="G2681" s="40">
        <v>2</v>
      </c>
    </row>
    <row r="2682" spans="1:7" ht="11.25">
      <c r="A2682" s="40">
        <v>1195</v>
      </c>
      <c r="B2682" s="41">
        <v>40235</v>
      </c>
      <c r="C2682" s="42" t="s">
        <v>1753</v>
      </c>
      <c r="D2682" s="42" t="s">
        <v>2249</v>
      </c>
      <c r="E2682" s="40" t="s">
        <v>2029</v>
      </c>
      <c r="F2682" s="43">
        <v>4.33</v>
      </c>
      <c r="G2682" s="40">
        <v>6</v>
      </c>
    </row>
    <row r="2683" spans="1:7" ht="11.25">
      <c r="A2683" s="40">
        <v>2409</v>
      </c>
      <c r="B2683" s="41">
        <v>40239</v>
      </c>
      <c r="C2683" s="42" t="s">
        <v>1754</v>
      </c>
      <c r="D2683" s="42" t="s">
        <v>2305</v>
      </c>
      <c r="E2683" s="40" t="s">
        <v>2032</v>
      </c>
      <c r="F2683" s="43">
        <v>7.301</v>
      </c>
      <c r="G2683" s="40">
        <v>5</v>
      </c>
    </row>
    <row r="2684" spans="1:7" ht="11.25">
      <c r="A2684" s="40">
        <v>3033</v>
      </c>
      <c r="B2684" s="41">
        <v>40242</v>
      </c>
      <c r="C2684" s="42" t="s">
        <v>1755</v>
      </c>
      <c r="D2684" s="42" t="s">
        <v>2405</v>
      </c>
      <c r="E2684" s="40" t="s">
        <v>2068</v>
      </c>
      <c r="F2684" s="43">
        <v>9.743</v>
      </c>
      <c r="G2684" s="40">
        <v>1</v>
      </c>
    </row>
    <row r="2685" spans="1:7" ht="11.25">
      <c r="A2685" s="40">
        <v>1026</v>
      </c>
      <c r="B2685" s="41">
        <v>40246</v>
      </c>
      <c r="C2685" s="42" t="s">
        <v>1756</v>
      </c>
      <c r="D2685" s="42" t="s">
        <v>386</v>
      </c>
      <c r="E2685" s="40" t="s">
        <v>2032</v>
      </c>
      <c r="F2685" s="43">
        <v>3.973</v>
      </c>
      <c r="G2685" s="40">
        <v>3</v>
      </c>
    </row>
    <row r="2686" spans="1:7" ht="11.25">
      <c r="A2686" s="40">
        <v>759</v>
      </c>
      <c r="B2686" s="41">
        <v>40247</v>
      </c>
      <c r="C2686" s="42" t="s">
        <v>1757</v>
      </c>
      <c r="D2686" s="42" t="s">
        <v>386</v>
      </c>
      <c r="E2686" s="40" t="s">
        <v>2032</v>
      </c>
      <c r="F2686" s="43">
        <v>3.398</v>
      </c>
      <c r="G2686" s="40">
        <v>3</v>
      </c>
    </row>
    <row r="2687" spans="1:7" ht="11.25">
      <c r="A2687" s="40">
        <v>242</v>
      </c>
      <c r="B2687" s="41">
        <v>40252</v>
      </c>
      <c r="C2687" s="42" t="s">
        <v>1758</v>
      </c>
      <c r="D2687" s="42" t="s">
        <v>2062</v>
      </c>
      <c r="E2687" s="40" t="s">
        <v>2063</v>
      </c>
      <c r="F2687" s="43">
        <v>2.283</v>
      </c>
      <c r="G2687" s="40">
        <v>11</v>
      </c>
    </row>
    <row r="2688" spans="1:7" ht="11.25">
      <c r="A2688" s="40">
        <v>1239</v>
      </c>
      <c r="B2688" s="41">
        <v>40253</v>
      </c>
      <c r="C2688" s="42" t="s">
        <v>1759</v>
      </c>
      <c r="D2688" s="42" t="s">
        <v>3676</v>
      </c>
      <c r="E2688" s="40" t="s">
        <v>2032</v>
      </c>
      <c r="F2688" s="43">
        <v>4.41</v>
      </c>
      <c r="G2688" s="40">
        <v>9</v>
      </c>
    </row>
    <row r="2689" spans="1:7" ht="11.25">
      <c r="A2689" s="40">
        <v>2596</v>
      </c>
      <c r="B2689" s="41">
        <v>40255</v>
      </c>
      <c r="C2689" s="42" t="s">
        <v>1760</v>
      </c>
      <c r="D2689" s="42" t="s">
        <v>252</v>
      </c>
      <c r="E2689" s="40" t="s">
        <v>2032</v>
      </c>
      <c r="F2689" s="43">
        <v>7.917</v>
      </c>
      <c r="G2689" s="40">
        <v>5</v>
      </c>
    </row>
    <row r="2690" spans="1:7" ht="11.25">
      <c r="A2690" s="40">
        <v>1818</v>
      </c>
      <c r="B2690" s="41">
        <v>40264</v>
      </c>
      <c r="C2690" s="42" t="s">
        <v>1761</v>
      </c>
      <c r="D2690" s="42" t="s">
        <v>2041</v>
      </c>
      <c r="E2690" s="40" t="s">
        <v>2029</v>
      </c>
      <c r="F2690" s="43">
        <v>5.724</v>
      </c>
      <c r="G2690" s="40">
        <v>2</v>
      </c>
    </row>
    <row r="2691" spans="1:7" ht="11.25">
      <c r="A2691" s="40">
        <v>1454</v>
      </c>
      <c r="B2691" s="41">
        <v>40270</v>
      </c>
      <c r="C2691" s="42" t="s">
        <v>1762</v>
      </c>
      <c r="D2691" s="42" t="s">
        <v>38</v>
      </c>
      <c r="E2691" s="40" t="s">
        <v>2125</v>
      </c>
      <c r="F2691" s="43">
        <v>4.873</v>
      </c>
      <c r="G2691" s="40">
        <v>5</v>
      </c>
    </row>
    <row r="2692" spans="1:7" ht="11.25">
      <c r="A2692" s="40">
        <v>807</v>
      </c>
      <c r="B2692" s="41">
        <v>40278</v>
      </c>
      <c r="C2692" s="42" t="s">
        <v>1763</v>
      </c>
      <c r="D2692" s="42" t="s">
        <v>2149</v>
      </c>
      <c r="E2692" s="40" t="s">
        <v>2032</v>
      </c>
      <c r="F2692" s="43">
        <v>3.515</v>
      </c>
      <c r="G2692" s="40">
        <v>15</v>
      </c>
    </row>
    <row r="2693" spans="1:7" ht="11.25">
      <c r="A2693" s="40">
        <v>1061</v>
      </c>
      <c r="B2693" s="41">
        <v>40281</v>
      </c>
      <c r="C2693" s="42" t="s">
        <v>1764</v>
      </c>
      <c r="D2693" s="42" t="s">
        <v>2206</v>
      </c>
      <c r="E2693" s="40" t="s">
        <v>2029</v>
      </c>
      <c r="F2693" s="43">
        <v>4.049</v>
      </c>
      <c r="G2693" s="40">
        <v>4</v>
      </c>
    </row>
    <row r="2694" spans="1:7" ht="11.25">
      <c r="A2694" s="40">
        <v>1945</v>
      </c>
      <c r="B2694" s="41">
        <v>40282</v>
      </c>
      <c r="C2694" s="42" t="s">
        <v>1765</v>
      </c>
      <c r="D2694" s="42" t="s">
        <v>2447</v>
      </c>
      <c r="E2694" s="40" t="s">
        <v>2029</v>
      </c>
      <c r="F2694" s="43">
        <v>6.06</v>
      </c>
      <c r="G2694" s="40">
        <v>6</v>
      </c>
    </row>
    <row r="2695" spans="1:7" ht="11.25">
      <c r="A2695" s="40">
        <v>3506</v>
      </c>
      <c r="B2695" s="41">
        <v>40292</v>
      </c>
      <c r="C2695" s="42" t="s">
        <v>1766</v>
      </c>
      <c r="D2695" s="42" t="s">
        <v>2327</v>
      </c>
      <c r="E2695" s="40" t="s">
        <v>2037</v>
      </c>
      <c r="F2695" s="43">
        <v>13.685</v>
      </c>
      <c r="G2695" s="40">
        <v>1</v>
      </c>
    </row>
    <row r="2696" spans="1:7" ht="11.25">
      <c r="A2696" s="40">
        <v>1348</v>
      </c>
      <c r="B2696" s="41">
        <v>40300</v>
      </c>
      <c r="C2696" s="42" t="s">
        <v>1767</v>
      </c>
      <c r="D2696" s="42" t="s">
        <v>2292</v>
      </c>
      <c r="E2696" s="40" t="s">
        <v>2032</v>
      </c>
      <c r="F2696" s="43">
        <v>4.626</v>
      </c>
      <c r="G2696" s="40">
        <v>6</v>
      </c>
    </row>
    <row r="2697" spans="1:7" ht="11.25">
      <c r="A2697" s="40">
        <v>2131</v>
      </c>
      <c r="B2697" s="41">
        <v>40310</v>
      </c>
      <c r="C2697" s="42" t="s">
        <v>1768</v>
      </c>
      <c r="D2697" s="42" t="s">
        <v>2122</v>
      </c>
      <c r="E2697" s="40" t="s">
        <v>2077</v>
      </c>
      <c r="F2697" s="43">
        <v>6.551</v>
      </c>
      <c r="G2697" s="40">
        <v>2</v>
      </c>
    </row>
    <row r="2698" spans="1:7" ht="11.25">
      <c r="A2698" s="40">
        <v>1598</v>
      </c>
      <c r="B2698" s="41">
        <v>40321</v>
      </c>
      <c r="C2698" s="42" t="s">
        <v>1769</v>
      </c>
      <c r="D2698" s="42" t="s">
        <v>198</v>
      </c>
      <c r="E2698" s="40" t="s">
        <v>2032</v>
      </c>
      <c r="F2698" s="43">
        <v>5.233</v>
      </c>
      <c r="G2698" s="40">
        <v>7</v>
      </c>
    </row>
    <row r="2699" spans="1:7" ht="11.25">
      <c r="A2699" s="40">
        <v>1556</v>
      </c>
      <c r="B2699" s="41">
        <v>40328</v>
      </c>
      <c r="C2699" s="42" t="s">
        <v>1770</v>
      </c>
      <c r="D2699" s="42" t="s">
        <v>2181</v>
      </c>
      <c r="E2699" s="40" t="s">
        <v>2068</v>
      </c>
      <c r="F2699" s="43">
        <v>5.128</v>
      </c>
      <c r="G2699" s="40">
        <v>5</v>
      </c>
    </row>
    <row r="2700" spans="1:7" ht="11.25">
      <c r="A2700" s="40">
        <v>3210</v>
      </c>
      <c r="B2700" s="41">
        <v>40329</v>
      </c>
      <c r="C2700" s="42" t="s">
        <v>1771</v>
      </c>
      <c r="D2700" s="42" t="s">
        <v>2084</v>
      </c>
      <c r="E2700" s="40" t="s">
        <v>2077</v>
      </c>
      <c r="F2700" s="43">
        <v>10.808</v>
      </c>
      <c r="G2700" s="40">
        <v>7</v>
      </c>
    </row>
    <row r="2701" spans="1:7" ht="11.25">
      <c r="A2701" s="40">
        <v>716</v>
      </c>
      <c r="B2701" s="41">
        <v>40341</v>
      </c>
      <c r="C2701" s="42" t="s">
        <v>1772</v>
      </c>
      <c r="D2701" s="42" t="s">
        <v>2504</v>
      </c>
      <c r="E2701" s="40" t="s">
        <v>2032</v>
      </c>
      <c r="F2701" s="43">
        <v>3.336</v>
      </c>
      <c r="G2701" s="40">
        <v>10</v>
      </c>
    </row>
    <row r="2702" spans="1:7" ht="11.25">
      <c r="A2702" s="40">
        <v>372</v>
      </c>
      <c r="B2702" s="41">
        <v>40350</v>
      </c>
      <c r="C2702" s="42" t="s">
        <v>1773</v>
      </c>
      <c r="D2702" s="42" t="s">
        <v>2297</v>
      </c>
      <c r="E2702" s="40" t="s">
        <v>2032</v>
      </c>
      <c r="F2702" s="43">
        <v>2.589</v>
      </c>
      <c r="G2702" s="40">
        <v>8</v>
      </c>
    </row>
    <row r="2703" spans="1:7" ht="11.25">
      <c r="A2703" s="40">
        <v>1684</v>
      </c>
      <c r="B2703" s="41">
        <v>40351</v>
      </c>
      <c r="C2703" s="42" t="s">
        <v>1774</v>
      </c>
      <c r="D2703" s="42" t="s">
        <v>2545</v>
      </c>
      <c r="E2703" s="40" t="s">
        <v>2466</v>
      </c>
      <c r="F2703" s="43">
        <v>5.431</v>
      </c>
      <c r="G2703" s="40">
        <v>4</v>
      </c>
    </row>
    <row r="2704" spans="1:7" ht="11.25">
      <c r="A2704" s="40">
        <v>2637</v>
      </c>
      <c r="B2704" s="41">
        <v>40354</v>
      </c>
      <c r="C2704" s="42" t="s">
        <v>1775</v>
      </c>
      <c r="D2704" s="42" t="s">
        <v>2465</v>
      </c>
      <c r="E2704" s="40" t="s">
        <v>2466</v>
      </c>
      <c r="F2704" s="43">
        <v>8.076</v>
      </c>
      <c r="G2704" s="40">
        <v>7</v>
      </c>
    </row>
    <row r="2705" spans="1:7" ht="11.25">
      <c r="A2705" s="40">
        <v>3191</v>
      </c>
      <c r="B2705" s="41">
        <v>40358</v>
      </c>
      <c r="C2705" s="42" t="s">
        <v>1776</v>
      </c>
      <c r="D2705" s="42" t="s">
        <v>2545</v>
      </c>
      <c r="E2705" s="40" t="s">
        <v>2466</v>
      </c>
      <c r="F2705" s="43">
        <v>10.611</v>
      </c>
      <c r="G2705" s="40">
        <v>1</v>
      </c>
    </row>
    <row r="2706" spans="1:7" ht="11.25">
      <c r="A2706" s="40">
        <v>2806</v>
      </c>
      <c r="B2706" s="41">
        <v>40360</v>
      </c>
      <c r="C2706" s="42" t="s">
        <v>1777</v>
      </c>
      <c r="D2706" s="42" t="s">
        <v>2465</v>
      </c>
      <c r="E2706" s="40" t="s">
        <v>2466</v>
      </c>
      <c r="F2706" s="43">
        <v>8.743</v>
      </c>
      <c r="G2706" s="40">
        <v>4</v>
      </c>
    </row>
    <row r="2707" spans="1:7" ht="11.25">
      <c r="A2707" s="40">
        <v>162</v>
      </c>
      <c r="B2707" s="41">
        <v>40364</v>
      </c>
      <c r="C2707" s="42" t="s">
        <v>1778</v>
      </c>
      <c r="D2707" s="42" t="s">
        <v>2099</v>
      </c>
      <c r="E2707" s="40" t="s">
        <v>2053</v>
      </c>
      <c r="F2707" s="43">
        <v>1.968</v>
      </c>
      <c r="G2707" s="40">
        <v>11</v>
      </c>
    </row>
    <row r="2708" spans="1:7" ht="11.25">
      <c r="A2708" s="40">
        <v>218</v>
      </c>
      <c r="B2708" s="41">
        <v>40366</v>
      </c>
      <c r="C2708" s="42" t="s">
        <v>1779</v>
      </c>
      <c r="D2708" s="42" t="s">
        <v>2099</v>
      </c>
      <c r="E2708" s="40" t="s">
        <v>2053</v>
      </c>
      <c r="F2708" s="43">
        <v>2.199</v>
      </c>
      <c r="G2708" s="40">
        <v>8</v>
      </c>
    </row>
    <row r="2709" spans="1:7" ht="11.25">
      <c r="A2709" s="40">
        <v>2255</v>
      </c>
      <c r="B2709" s="41">
        <v>40374</v>
      </c>
      <c r="C2709" s="42" t="s">
        <v>1780</v>
      </c>
      <c r="D2709" s="42" t="s">
        <v>2554</v>
      </c>
      <c r="E2709" s="40" t="s">
        <v>2053</v>
      </c>
      <c r="F2709" s="43">
        <v>6.884</v>
      </c>
      <c r="G2709" s="40">
        <v>10</v>
      </c>
    </row>
    <row r="2710" spans="1:7" ht="11.25">
      <c r="A2710" s="40">
        <v>393</v>
      </c>
      <c r="B2710" s="41">
        <v>40381</v>
      </c>
      <c r="C2710" s="42" t="s">
        <v>1781</v>
      </c>
      <c r="D2710" s="42" t="s">
        <v>2099</v>
      </c>
      <c r="E2710" s="40" t="s">
        <v>2053</v>
      </c>
      <c r="F2710" s="43">
        <v>2.642</v>
      </c>
      <c r="G2710" s="40">
        <v>11</v>
      </c>
    </row>
    <row r="2711" spans="1:7" ht="11.25">
      <c r="A2711" s="40">
        <v>3248</v>
      </c>
      <c r="B2711" s="41">
        <v>40382</v>
      </c>
      <c r="C2711" s="42" t="s">
        <v>1782</v>
      </c>
      <c r="D2711" s="42" t="s">
        <v>3912</v>
      </c>
      <c r="E2711" s="40" t="s">
        <v>2068</v>
      </c>
      <c r="F2711" s="43">
        <v>11.006</v>
      </c>
      <c r="G2711" s="40">
        <v>1</v>
      </c>
    </row>
    <row r="2712" spans="1:7" ht="11.25">
      <c r="A2712" s="40">
        <v>2215</v>
      </c>
      <c r="B2712" s="41">
        <v>40383</v>
      </c>
      <c r="C2712" s="42" t="s">
        <v>1783</v>
      </c>
      <c r="D2712" s="42" t="s">
        <v>2465</v>
      </c>
      <c r="E2712" s="40" t="s">
        <v>2466</v>
      </c>
      <c r="F2712" s="43">
        <v>6.764</v>
      </c>
      <c r="G2712" s="40">
        <v>4</v>
      </c>
    </row>
    <row r="2713" spans="1:7" ht="11.25">
      <c r="A2713" s="40">
        <v>470</v>
      </c>
      <c r="B2713" s="41">
        <v>40384</v>
      </c>
      <c r="C2713" s="42" t="s">
        <v>1784</v>
      </c>
      <c r="D2713" s="42" t="s">
        <v>2465</v>
      </c>
      <c r="E2713" s="40" t="s">
        <v>2466</v>
      </c>
      <c r="F2713" s="43">
        <v>2.815</v>
      </c>
      <c r="G2713" s="40">
        <v>7</v>
      </c>
    </row>
    <row r="2714" spans="1:7" ht="11.25">
      <c r="A2714" s="40">
        <v>1205</v>
      </c>
      <c r="B2714" s="41">
        <v>40386</v>
      </c>
      <c r="C2714" s="42" t="s">
        <v>1785</v>
      </c>
      <c r="D2714" s="42" t="s">
        <v>2318</v>
      </c>
      <c r="E2714" s="40" t="s">
        <v>2053</v>
      </c>
      <c r="F2714" s="43">
        <v>4.352</v>
      </c>
      <c r="G2714" s="40">
        <v>5</v>
      </c>
    </row>
    <row r="2715" spans="1:7" ht="11.25">
      <c r="A2715" s="40">
        <v>295</v>
      </c>
      <c r="B2715" s="41">
        <v>40393</v>
      </c>
      <c r="C2715" s="42" t="s">
        <v>1786</v>
      </c>
      <c r="D2715" s="42" t="s">
        <v>2084</v>
      </c>
      <c r="E2715" s="40" t="s">
        <v>2077</v>
      </c>
      <c r="F2715" s="43">
        <v>2.406</v>
      </c>
      <c r="G2715" s="40">
        <v>6</v>
      </c>
    </row>
    <row r="2716" spans="1:7" ht="11.25">
      <c r="A2716" s="40">
        <v>322</v>
      </c>
      <c r="B2716" s="41">
        <v>40400</v>
      </c>
      <c r="C2716" s="42" t="s">
        <v>1787</v>
      </c>
      <c r="D2716" s="42" t="s">
        <v>2117</v>
      </c>
      <c r="E2716" s="40" t="s">
        <v>2053</v>
      </c>
      <c r="F2716" s="43">
        <v>2.501</v>
      </c>
      <c r="G2716" s="40">
        <v>9</v>
      </c>
    </row>
    <row r="2717" spans="1:7" ht="11.25">
      <c r="A2717" s="40">
        <v>48</v>
      </c>
      <c r="B2717" s="41">
        <v>40401</v>
      </c>
      <c r="C2717" s="42" t="s">
        <v>1788</v>
      </c>
      <c r="D2717" s="42" t="s">
        <v>2117</v>
      </c>
      <c r="E2717" s="40" t="s">
        <v>2053</v>
      </c>
      <c r="F2717" s="43">
        <v>1.406</v>
      </c>
      <c r="G2717" s="40">
        <v>13</v>
      </c>
    </row>
    <row r="2718" spans="1:7" ht="11.25">
      <c r="A2718" s="40">
        <v>3389</v>
      </c>
      <c r="B2718" s="41">
        <v>40405</v>
      </c>
      <c r="C2718" s="42" t="s">
        <v>1789</v>
      </c>
      <c r="D2718" s="42" t="s">
        <v>2425</v>
      </c>
      <c r="E2718" s="40" t="s">
        <v>2125</v>
      </c>
      <c r="F2718" s="43">
        <v>12.21</v>
      </c>
      <c r="G2718" s="40">
        <v>1</v>
      </c>
    </row>
    <row r="2719" spans="1:7" ht="11.25">
      <c r="A2719" s="40">
        <v>1366</v>
      </c>
      <c r="B2719" s="41">
        <v>40416</v>
      </c>
      <c r="C2719" s="42" t="s">
        <v>1790</v>
      </c>
      <c r="D2719" s="42" t="s">
        <v>3693</v>
      </c>
      <c r="E2719" s="40" t="s">
        <v>2032</v>
      </c>
      <c r="F2719" s="43">
        <v>4.673</v>
      </c>
      <c r="G2719" s="40">
        <v>11</v>
      </c>
    </row>
    <row r="2720" spans="1:7" ht="11.25">
      <c r="A2720" s="40">
        <v>2605</v>
      </c>
      <c r="B2720" s="41">
        <v>40425</v>
      </c>
      <c r="C2720" s="42" t="s">
        <v>1791</v>
      </c>
      <c r="D2720" s="42" t="s">
        <v>2310</v>
      </c>
      <c r="E2720" s="40" t="s">
        <v>2077</v>
      </c>
      <c r="F2720" s="43">
        <v>7.946</v>
      </c>
      <c r="G2720" s="40">
        <v>5</v>
      </c>
    </row>
    <row r="2721" spans="1:7" ht="11.25">
      <c r="A2721" s="40">
        <v>2167</v>
      </c>
      <c r="B2721" s="41">
        <v>40457</v>
      </c>
      <c r="C2721" s="42" t="s">
        <v>1792</v>
      </c>
      <c r="D2721" s="42" t="s">
        <v>2361</v>
      </c>
      <c r="E2721" s="40" t="s">
        <v>2125</v>
      </c>
      <c r="F2721" s="43">
        <v>6.666</v>
      </c>
      <c r="G2721" s="40">
        <v>8</v>
      </c>
    </row>
    <row r="2722" spans="1:7" ht="11.25">
      <c r="A2722" s="40">
        <v>1993</v>
      </c>
      <c r="B2722" s="41">
        <v>40471</v>
      </c>
      <c r="C2722" s="42" t="s">
        <v>1793</v>
      </c>
      <c r="D2722" s="42" t="s">
        <v>2241</v>
      </c>
      <c r="E2722" s="40" t="s">
        <v>2053</v>
      </c>
      <c r="F2722" s="43">
        <v>6.189</v>
      </c>
      <c r="G2722" s="40">
        <v>2</v>
      </c>
    </row>
    <row r="2723" spans="1:7" ht="11.25">
      <c r="A2723" s="40">
        <v>61</v>
      </c>
      <c r="B2723" s="41">
        <v>40475</v>
      </c>
      <c r="C2723" s="42" t="s">
        <v>1794</v>
      </c>
      <c r="D2723" s="42" t="s">
        <v>2060</v>
      </c>
      <c r="E2723" s="40" t="s">
        <v>2053</v>
      </c>
      <c r="F2723" s="43">
        <v>1.498</v>
      </c>
      <c r="G2723" s="40">
        <v>18</v>
      </c>
    </row>
    <row r="2724" spans="1:7" ht="11.25">
      <c r="A2724" s="40">
        <v>478</v>
      </c>
      <c r="B2724" s="41">
        <v>40495</v>
      </c>
      <c r="C2724" s="42" t="s">
        <v>1795</v>
      </c>
      <c r="D2724" s="42" t="s">
        <v>2117</v>
      </c>
      <c r="E2724" s="40" t="s">
        <v>2053</v>
      </c>
      <c r="F2724" s="43">
        <v>2.837</v>
      </c>
      <c r="G2724" s="40">
        <v>15</v>
      </c>
    </row>
    <row r="2725" spans="1:7" ht="11.25">
      <c r="A2725" s="40">
        <v>1947</v>
      </c>
      <c r="B2725" s="41">
        <v>40499</v>
      </c>
      <c r="C2725" s="42" t="s">
        <v>1796</v>
      </c>
      <c r="D2725" s="42" t="s">
        <v>2117</v>
      </c>
      <c r="E2725" s="40" t="s">
        <v>2053</v>
      </c>
      <c r="F2725" s="43">
        <v>6.064</v>
      </c>
      <c r="G2725" s="40">
        <v>6</v>
      </c>
    </row>
    <row r="2726" spans="1:7" ht="11.25">
      <c r="A2726" s="40">
        <v>260</v>
      </c>
      <c r="B2726" s="41">
        <v>40541</v>
      </c>
      <c r="C2726" s="42" t="s">
        <v>1797</v>
      </c>
      <c r="D2726" s="42" t="s">
        <v>2331</v>
      </c>
      <c r="E2726" s="40" t="s">
        <v>2063</v>
      </c>
      <c r="F2726" s="43">
        <v>2.332</v>
      </c>
      <c r="G2726" s="40">
        <v>3</v>
      </c>
    </row>
    <row r="2727" spans="1:7" ht="11.25">
      <c r="A2727" s="40">
        <v>1153</v>
      </c>
      <c r="B2727" s="41">
        <v>40558</v>
      </c>
      <c r="C2727" s="42" t="s">
        <v>1798</v>
      </c>
      <c r="D2727" s="42" t="s">
        <v>423</v>
      </c>
      <c r="E2727" s="40" t="s">
        <v>2068</v>
      </c>
      <c r="F2727" s="43">
        <v>4.232</v>
      </c>
      <c r="G2727" s="40">
        <v>7</v>
      </c>
    </row>
    <row r="2728" spans="1:7" ht="11.25">
      <c r="A2728" s="40">
        <v>1558</v>
      </c>
      <c r="B2728" s="41">
        <v>40559</v>
      </c>
      <c r="C2728" s="42" t="s">
        <v>1799</v>
      </c>
      <c r="D2728" s="42" t="s">
        <v>423</v>
      </c>
      <c r="E2728" s="40" t="s">
        <v>2068</v>
      </c>
      <c r="F2728" s="43">
        <v>5.137</v>
      </c>
      <c r="G2728" s="40">
        <v>9</v>
      </c>
    </row>
    <row r="2729" spans="1:7" ht="11.25">
      <c r="A2729" s="40">
        <v>1305</v>
      </c>
      <c r="B2729" s="41">
        <v>40560</v>
      </c>
      <c r="C2729" s="42" t="s">
        <v>1800</v>
      </c>
      <c r="D2729" s="42" t="s">
        <v>423</v>
      </c>
      <c r="E2729" s="40" t="s">
        <v>2068</v>
      </c>
      <c r="F2729" s="43">
        <v>4.538</v>
      </c>
      <c r="G2729" s="40">
        <v>7</v>
      </c>
    </row>
    <row r="2730" spans="1:7" ht="11.25">
      <c r="A2730" s="40">
        <v>1441</v>
      </c>
      <c r="B2730" s="41">
        <v>40567</v>
      </c>
      <c r="C2730" s="42" t="s">
        <v>1801</v>
      </c>
      <c r="D2730" s="42" t="s">
        <v>2405</v>
      </c>
      <c r="E2730" s="40" t="s">
        <v>2068</v>
      </c>
      <c r="F2730" s="43">
        <v>4.855</v>
      </c>
      <c r="G2730" s="40">
        <v>7</v>
      </c>
    </row>
    <row r="2731" spans="1:7" ht="11.25">
      <c r="A2731" s="40">
        <v>159</v>
      </c>
      <c r="B2731" s="41">
        <v>40589</v>
      </c>
      <c r="C2731" s="42" t="s">
        <v>1802</v>
      </c>
      <c r="D2731" s="42" t="s">
        <v>2216</v>
      </c>
      <c r="E2731" s="40" t="s">
        <v>2097</v>
      </c>
      <c r="F2731" s="43">
        <v>1.962</v>
      </c>
      <c r="G2731" s="40">
        <v>8</v>
      </c>
    </row>
    <row r="2732" spans="1:7" ht="11.25">
      <c r="A2732" s="40">
        <v>289</v>
      </c>
      <c r="B2732" s="41">
        <v>40617</v>
      </c>
      <c r="C2732" s="42" t="s">
        <v>1803</v>
      </c>
      <c r="D2732" s="42" t="s">
        <v>622</v>
      </c>
      <c r="E2732" s="40" t="s">
        <v>2068</v>
      </c>
      <c r="F2732" s="43">
        <v>2.391</v>
      </c>
      <c r="G2732" s="40">
        <v>9</v>
      </c>
    </row>
    <row r="2733" spans="1:7" ht="11.25">
      <c r="A2733" s="40">
        <v>217</v>
      </c>
      <c r="B2733" s="41">
        <v>40622</v>
      </c>
      <c r="C2733" s="42" t="s">
        <v>1804</v>
      </c>
      <c r="D2733" s="42" t="s">
        <v>622</v>
      </c>
      <c r="E2733" s="40" t="s">
        <v>2068</v>
      </c>
      <c r="F2733" s="43">
        <v>2.193</v>
      </c>
      <c r="G2733" s="40">
        <v>8</v>
      </c>
    </row>
    <row r="2734" spans="1:7" ht="11.25">
      <c r="A2734" s="40">
        <v>3236</v>
      </c>
      <c r="B2734" s="41">
        <v>40638</v>
      </c>
      <c r="C2734" s="42" t="s">
        <v>1805</v>
      </c>
      <c r="D2734" s="42" t="s">
        <v>2241</v>
      </c>
      <c r="E2734" s="40" t="s">
        <v>2053</v>
      </c>
      <c r="F2734" s="43">
        <v>10.978</v>
      </c>
      <c r="G2734" s="40">
        <v>2</v>
      </c>
    </row>
    <row r="2735" spans="1:7" ht="11.25">
      <c r="A2735" s="40">
        <v>1513</v>
      </c>
      <c r="B2735" s="41">
        <v>40643</v>
      </c>
      <c r="C2735" s="42" t="s">
        <v>1806</v>
      </c>
      <c r="D2735" s="42" t="s">
        <v>2052</v>
      </c>
      <c r="E2735" s="40" t="s">
        <v>2053</v>
      </c>
      <c r="F2735" s="43">
        <v>5.019</v>
      </c>
      <c r="G2735" s="40">
        <v>8</v>
      </c>
    </row>
    <row r="2736" spans="1:7" ht="11.25">
      <c r="A2736" s="40">
        <v>259</v>
      </c>
      <c r="B2736" s="41">
        <v>40650</v>
      </c>
      <c r="C2736" s="42" t="s">
        <v>1807</v>
      </c>
      <c r="D2736" s="42" t="s">
        <v>2408</v>
      </c>
      <c r="E2736" s="40" t="s">
        <v>2032</v>
      </c>
      <c r="F2736" s="43">
        <v>2.329</v>
      </c>
      <c r="G2736" s="40">
        <v>7</v>
      </c>
    </row>
    <row r="2737" spans="1:7" ht="11.25">
      <c r="A2737" s="40">
        <v>2550</v>
      </c>
      <c r="B2737" s="41">
        <v>40657</v>
      </c>
      <c r="C2737" s="42" t="s">
        <v>1808</v>
      </c>
      <c r="D2737" s="42" t="s">
        <v>83</v>
      </c>
      <c r="E2737" s="40" t="s">
        <v>2032</v>
      </c>
      <c r="F2737" s="43">
        <v>7.762</v>
      </c>
      <c r="G2737" s="40">
        <v>7</v>
      </c>
    </row>
    <row r="2738" spans="1:7" ht="11.25">
      <c r="A2738" s="40">
        <v>1437</v>
      </c>
      <c r="B2738" s="41">
        <v>40668</v>
      </c>
      <c r="C2738" s="42" t="s">
        <v>1809</v>
      </c>
      <c r="D2738" s="42" t="s">
        <v>1208</v>
      </c>
      <c r="E2738" s="40" t="s">
        <v>2029</v>
      </c>
      <c r="F2738" s="43">
        <v>4.844</v>
      </c>
      <c r="G2738" s="40">
        <v>5</v>
      </c>
    </row>
    <row r="2739" spans="1:7" ht="11.25">
      <c r="A2739" s="40">
        <v>2313</v>
      </c>
      <c r="B2739" s="41">
        <v>40671</v>
      </c>
      <c r="C2739" s="42" t="s">
        <v>1810</v>
      </c>
      <c r="D2739" s="42" t="s">
        <v>2220</v>
      </c>
      <c r="E2739" s="40" t="s">
        <v>2029</v>
      </c>
      <c r="F2739" s="43">
        <v>7.028</v>
      </c>
      <c r="G2739" s="40">
        <v>3</v>
      </c>
    </row>
    <row r="2740" spans="1:7" ht="11.25">
      <c r="A2740" s="40">
        <v>2424</v>
      </c>
      <c r="B2740" s="41">
        <v>40681</v>
      </c>
      <c r="C2740" s="42" t="s">
        <v>1811</v>
      </c>
      <c r="D2740" s="42" t="s">
        <v>2041</v>
      </c>
      <c r="E2740" s="40" t="s">
        <v>2029</v>
      </c>
      <c r="F2740" s="43">
        <v>7.353</v>
      </c>
      <c r="G2740" s="40">
        <v>2</v>
      </c>
    </row>
    <row r="2741" spans="1:7" ht="11.25">
      <c r="A2741" s="40">
        <v>3450</v>
      </c>
      <c r="B2741" s="41">
        <v>40686</v>
      </c>
      <c r="C2741" s="42" t="s">
        <v>1812</v>
      </c>
      <c r="D2741" s="42" t="s">
        <v>2041</v>
      </c>
      <c r="E2741" s="40" t="s">
        <v>2029</v>
      </c>
      <c r="F2741" s="43">
        <v>12.816</v>
      </c>
      <c r="G2741" s="40">
        <v>1</v>
      </c>
    </row>
    <row r="2742" spans="1:7" ht="11.25">
      <c r="A2742" s="40">
        <v>2599</v>
      </c>
      <c r="B2742" s="41">
        <v>40689</v>
      </c>
      <c r="C2742" s="42" t="s">
        <v>1813</v>
      </c>
      <c r="D2742" s="42" t="s">
        <v>2041</v>
      </c>
      <c r="E2742" s="40" t="s">
        <v>2029</v>
      </c>
      <c r="F2742" s="43">
        <v>7.93</v>
      </c>
      <c r="G2742" s="40">
        <v>1</v>
      </c>
    </row>
    <row r="2743" spans="1:7" ht="11.25">
      <c r="A2743" s="40">
        <v>2531</v>
      </c>
      <c r="B2743" s="41">
        <v>40715</v>
      </c>
      <c r="C2743" s="42" t="s">
        <v>1814</v>
      </c>
      <c r="D2743" s="42" t="s">
        <v>2093</v>
      </c>
      <c r="E2743" s="40" t="s">
        <v>2032</v>
      </c>
      <c r="F2743" s="43">
        <v>7.667</v>
      </c>
      <c r="G2743" s="40">
        <v>1</v>
      </c>
    </row>
    <row r="2744" spans="1:7" ht="11.25">
      <c r="A2744" s="40">
        <v>1386</v>
      </c>
      <c r="B2744" s="41">
        <v>40718</v>
      </c>
      <c r="C2744" s="42" t="s">
        <v>1815</v>
      </c>
      <c r="D2744" s="42" t="s">
        <v>2093</v>
      </c>
      <c r="E2744" s="40" t="s">
        <v>2032</v>
      </c>
      <c r="F2744" s="43">
        <v>4.722</v>
      </c>
      <c r="G2744" s="40">
        <v>6</v>
      </c>
    </row>
    <row r="2745" spans="1:7" ht="11.25">
      <c r="A2745" s="40">
        <v>1284</v>
      </c>
      <c r="B2745" s="41">
        <v>40719</v>
      </c>
      <c r="C2745" s="42" t="s">
        <v>1816</v>
      </c>
      <c r="D2745" s="42" t="s">
        <v>2093</v>
      </c>
      <c r="E2745" s="40" t="s">
        <v>2032</v>
      </c>
      <c r="F2745" s="43">
        <v>4.5</v>
      </c>
      <c r="G2745" s="40">
        <v>6</v>
      </c>
    </row>
    <row r="2746" spans="1:7" ht="11.25">
      <c r="A2746" s="40">
        <v>1105</v>
      </c>
      <c r="B2746" s="41">
        <v>40720</v>
      </c>
      <c r="C2746" s="42" t="s">
        <v>1817</v>
      </c>
      <c r="D2746" s="42" t="s">
        <v>2147</v>
      </c>
      <c r="E2746" s="40" t="s">
        <v>2032</v>
      </c>
      <c r="F2746" s="43">
        <v>4.131</v>
      </c>
      <c r="G2746" s="40">
        <v>6</v>
      </c>
    </row>
    <row r="2747" spans="1:7" ht="11.25">
      <c r="A2747" s="40">
        <v>2002</v>
      </c>
      <c r="B2747" s="41">
        <v>40721</v>
      </c>
      <c r="C2747" s="42" t="s">
        <v>1818</v>
      </c>
      <c r="D2747" s="42" t="s">
        <v>2093</v>
      </c>
      <c r="E2747" s="40" t="s">
        <v>2032</v>
      </c>
      <c r="F2747" s="43">
        <v>6.222</v>
      </c>
      <c r="G2747" s="40">
        <v>6</v>
      </c>
    </row>
    <row r="2748" spans="1:7" ht="11.25">
      <c r="A2748" s="40">
        <v>204</v>
      </c>
      <c r="B2748" s="41">
        <v>40792</v>
      </c>
      <c r="C2748" s="42" t="s">
        <v>1819</v>
      </c>
      <c r="D2748" s="42" t="s">
        <v>102</v>
      </c>
      <c r="E2748" s="40" t="s">
        <v>2063</v>
      </c>
      <c r="F2748" s="43">
        <v>2.148</v>
      </c>
      <c r="G2748" s="40">
        <v>5</v>
      </c>
    </row>
    <row r="2749" spans="1:7" ht="11.25">
      <c r="A2749" s="40">
        <v>191</v>
      </c>
      <c r="B2749" s="41">
        <v>40803</v>
      </c>
      <c r="C2749" s="42" t="s">
        <v>1820</v>
      </c>
      <c r="D2749" s="42" t="s">
        <v>2493</v>
      </c>
      <c r="E2749" s="40" t="s">
        <v>2053</v>
      </c>
      <c r="F2749" s="43">
        <v>2.108</v>
      </c>
      <c r="G2749" s="40">
        <v>4</v>
      </c>
    </row>
    <row r="2750" spans="1:7" ht="11.25">
      <c r="A2750" s="40">
        <v>3493</v>
      </c>
      <c r="B2750" s="41">
        <v>40819</v>
      </c>
      <c r="C2750" s="42" t="s">
        <v>1821</v>
      </c>
      <c r="D2750" s="42" t="s">
        <v>852</v>
      </c>
      <c r="E2750" s="40" t="s">
        <v>2507</v>
      </c>
      <c r="F2750" s="43">
        <v>13.492</v>
      </c>
      <c r="G2750" s="40">
        <v>4</v>
      </c>
    </row>
    <row r="2751" spans="1:7" ht="11.25">
      <c r="A2751" s="40">
        <v>1904</v>
      </c>
      <c r="B2751" s="41">
        <v>40821</v>
      </c>
      <c r="C2751" s="42" t="s">
        <v>1822</v>
      </c>
      <c r="D2751" s="42" t="s">
        <v>2147</v>
      </c>
      <c r="E2751" s="40" t="s">
        <v>2032</v>
      </c>
      <c r="F2751" s="43">
        <v>5.963</v>
      </c>
      <c r="G2751" s="40">
        <v>5</v>
      </c>
    </row>
    <row r="2752" spans="1:7" ht="11.25">
      <c r="A2752" s="40">
        <v>1928</v>
      </c>
      <c r="B2752" s="41">
        <v>40827</v>
      </c>
      <c r="C2752" s="42" t="s">
        <v>1823</v>
      </c>
      <c r="D2752" s="42" t="s">
        <v>71</v>
      </c>
      <c r="E2752" s="40" t="s">
        <v>2056</v>
      </c>
      <c r="F2752" s="43">
        <v>6.03</v>
      </c>
      <c r="G2752" s="40">
        <v>4</v>
      </c>
    </row>
    <row r="2753" spans="1:7" ht="11.25">
      <c r="A2753" s="40">
        <v>3407</v>
      </c>
      <c r="B2753" s="41">
        <v>40830</v>
      </c>
      <c r="C2753" s="42" t="s">
        <v>1824</v>
      </c>
      <c r="D2753" s="42" t="s">
        <v>44</v>
      </c>
      <c r="E2753" s="40" t="s">
        <v>2125</v>
      </c>
      <c r="F2753" s="43">
        <v>12.366</v>
      </c>
      <c r="G2753" s="40">
        <v>3</v>
      </c>
    </row>
    <row r="2754" spans="1:7" ht="11.25">
      <c r="A2754" s="40">
        <v>3285</v>
      </c>
      <c r="B2754" s="41">
        <v>40839</v>
      </c>
      <c r="C2754" s="42" t="s">
        <v>1825</v>
      </c>
      <c r="D2754" s="42" t="s">
        <v>85</v>
      </c>
      <c r="E2754" s="40" t="s">
        <v>2032</v>
      </c>
      <c r="F2754" s="43">
        <v>11.24</v>
      </c>
      <c r="G2754" s="40">
        <v>5</v>
      </c>
    </row>
    <row r="2755" spans="1:7" ht="11.25">
      <c r="A2755" s="40">
        <v>1578</v>
      </c>
      <c r="B2755" s="41">
        <v>40841</v>
      </c>
      <c r="C2755" s="42" t="s">
        <v>1826</v>
      </c>
      <c r="D2755" s="42" t="s">
        <v>2107</v>
      </c>
      <c r="E2755" s="40" t="s">
        <v>2077</v>
      </c>
      <c r="F2755" s="43">
        <v>5.189</v>
      </c>
      <c r="G2755" s="40">
        <v>2</v>
      </c>
    </row>
    <row r="2756" spans="1:7" ht="11.25">
      <c r="A2756" s="40">
        <v>1654</v>
      </c>
      <c r="B2756" s="41">
        <v>40843</v>
      </c>
      <c r="C2756" s="42" t="s">
        <v>1827</v>
      </c>
      <c r="D2756" s="42" t="s">
        <v>2289</v>
      </c>
      <c r="E2756" s="40" t="s">
        <v>2037</v>
      </c>
      <c r="F2756" s="43">
        <v>5.363</v>
      </c>
      <c r="G2756" s="40">
        <v>7</v>
      </c>
    </row>
    <row r="2757" spans="1:7" ht="11.25">
      <c r="A2757" s="40">
        <v>1267</v>
      </c>
      <c r="B2757" s="41">
        <v>40845</v>
      </c>
      <c r="C2757" s="42" t="s">
        <v>1828</v>
      </c>
      <c r="D2757" s="42" t="s">
        <v>2052</v>
      </c>
      <c r="E2757" s="40" t="s">
        <v>2053</v>
      </c>
      <c r="F2757" s="43">
        <v>4.474</v>
      </c>
      <c r="G2757" s="40">
        <v>6</v>
      </c>
    </row>
    <row r="2758" spans="1:7" ht="11.25">
      <c r="A2758" s="40">
        <v>3314</v>
      </c>
      <c r="B2758" s="41">
        <v>40851</v>
      </c>
      <c r="C2758" s="42" t="s">
        <v>1829</v>
      </c>
      <c r="D2758" s="42" t="s">
        <v>2477</v>
      </c>
      <c r="E2758" s="40" t="s">
        <v>2056</v>
      </c>
      <c r="F2758" s="43">
        <v>11.449</v>
      </c>
      <c r="G2758" s="40">
        <v>1</v>
      </c>
    </row>
    <row r="2759" spans="1:7" ht="11.25">
      <c r="A2759" s="40">
        <v>1441</v>
      </c>
      <c r="B2759" s="41">
        <v>40854</v>
      </c>
      <c r="C2759" s="42" t="s">
        <v>1830</v>
      </c>
      <c r="D2759" s="42" t="s">
        <v>282</v>
      </c>
      <c r="E2759" s="40" t="s">
        <v>2053</v>
      </c>
      <c r="F2759" s="43">
        <v>4.855</v>
      </c>
      <c r="G2759" s="40">
        <v>6</v>
      </c>
    </row>
    <row r="2760" spans="1:7" ht="11.25">
      <c r="A2760" s="40">
        <v>1160</v>
      </c>
      <c r="B2760" s="41">
        <v>40858</v>
      </c>
      <c r="C2760" s="42" t="s">
        <v>1831</v>
      </c>
      <c r="D2760" s="42" t="s">
        <v>282</v>
      </c>
      <c r="E2760" s="40" t="s">
        <v>2053</v>
      </c>
      <c r="F2760" s="43">
        <v>4.243</v>
      </c>
      <c r="G2760" s="40">
        <v>6</v>
      </c>
    </row>
    <row r="2761" spans="1:7" ht="11.25">
      <c r="A2761" s="40">
        <v>3523</v>
      </c>
      <c r="B2761" s="41">
        <v>40859</v>
      </c>
      <c r="C2761" s="42" t="s">
        <v>1832</v>
      </c>
      <c r="D2761" s="42" t="s">
        <v>282</v>
      </c>
      <c r="E2761" s="40" t="s">
        <v>2053</v>
      </c>
      <c r="F2761" s="43">
        <v>13.97</v>
      </c>
      <c r="G2761" s="40">
        <v>3</v>
      </c>
    </row>
    <row r="2762" spans="1:7" ht="11.25">
      <c r="A2762" s="40">
        <v>2994</v>
      </c>
      <c r="B2762" s="41">
        <v>40864</v>
      </c>
      <c r="C2762" s="42" t="s">
        <v>1833</v>
      </c>
      <c r="D2762" s="42" t="s">
        <v>2226</v>
      </c>
      <c r="E2762" s="40" t="s">
        <v>2227</v>
      </c>
      <c r="F2762" s="43">
        <v>9.587</v>
      </c>
      <c r="G2762" s="40">
        <v>1</v>
      </c>
    </row>
    <row r="2763" spans="1:7" ht="11.25">
      <c r="A2763" s="40">
        <v>2370</v>
      </c>
      <c r="B2763" s="41">
        <v>40878</v>
      </c>
      <c r="C2763" s="42" t="s">
        <v>1834</v>
      </c>
      <c r="D2763" s="42" t="s">
        <v>2308</v>
      </c>
      <c r="E2763" s="40" t="s">
        <v>2053</v>
      </c>
      <c r="F2763" s="43">
        <v>7.2</v>
      </c>
      <c r="G2763" s="40">
        <v>9</v>
      </c>
    </row>
    <row r="2764" spans="1:7" ht="11.25">
      <c r="A2764" s="40">
        <v>2067</v>
      </c>
      <c r="B2764" s="41">
        <v>40879</v>
      </c>
      <c r="C2764" s="42" t="s">
        <v>1835</v>
      </c>
      <c r="D2764" s="42" t="s">
        <v>2154</v>
      </c>
      <c r="E2764" s="40" t="s">
        <v>2032</v>
      </c>
      <c r="F2764" s="43">
        <v>6.403</v>
      </c>
      <c r="G2764" s="40">
        <v>6</v>
      </c>
    </row>
    <row r="2765" spans="1:7" ht="11.25">
      <c r="A2765" s="40">
        <v>2685</v>
      </c>
      <c r="B2765" s="41">
        <v>40885</v>
      </c>
      <c r="C2765" s="42" t="s">
        <v>1836</v>
      </c>
      <c r="D2765" s="42" t="s">
        <v>2084</v>
      </c>
      <c r="E2765" s="40" t="s">
        <v>2077</v>
      </c>
      <c r="F2765" s="43">
        <v>8.293</v>
      </c>
      <c r="G2765" s="40">
        <v>7</v>
      </c>
    </row>
    <row r="2766" spans="1:7" ht="11.25">
      <c r="A2766" s="40">
        <v>2809</v>
      </c>
      <c r="B2766" s="41">
        <v>40888</v>
      </c>
      <c r="C2766" s="42" t="s">
        <v>1837</v>
      </c>
      <c r="D2766" s="42" t="s">
        <v>44</v>
      </c>
      <c r="E2766" s="40" t="s">
        <v>2125</v>
      </c>
      <c r="F2766" s="43">
        <v>8.753</v>
      </c>
      <c r="G2766" s="40">
        <v>3</v>
      </c>
    </row>
    <row r="2767" spans="1:7" ht="11.25">
      <c r="A2767" s="40">
        <v>1690</v>
      </c>
      <c r="B2767" s="41">
        <v>40892</v>
      </c>
      <c r="C2767" s="42" t="s">
        <v>1838</v>
      </c>
      <c r="D2767" s="42" t="s">
        <v>2090</v>
      </c>
      <c r="E2767" s="40" t="s">
        <v>2077</v>
      </c>
      <c r="F2767" s="43">
        <v>5.443</v>
      </c>
      <c r="G2767" s="40">
        <v>1</v>
      </c>
    </row>
    <row r="2768" spans="1:7" ht="11.25">
      <c r="A2768" s="40">
        <v>224</v>
      </c>
      <c r="B2768" s="41">
        <v>40893</v>
      </c>
      <c r="C2768" s="42" t="s">
        <v>1839</v>
      </c>
      <c r="D2768" s="42" t="s">
        <v>2203</v>
      </c>
      <c r="E2768" s="40" t="s">
        <v>2037</v>
      </c>
      <c r="F2768" s="43">
        <v>2.222</v>
      </c>
      <c r="G2768" s="40">
        <v>12</v>
      </c>
    </row>
    <row r="2769" spans="1:7" ht="11.25">
      <c r="A2769" s="40">
        <v>2231</v>
      </c>
      <c r="B2769" s="41">
        <v>40896</v>
      </c>
      <c r="C2769" s="42" t="s">
        <v>1840</v>
      </c>
      <c r="D2769" s="42" t="s">
        <v>2090</v>
      </c>
      <c r="E2769" s="40" t="s">
        <v>2077</v>
      </c>
      <c r="F2769" s="43">
        <v>6.808</v>
      </c>
      <c r="G2769" s="40">
        <v>1</v>
      </c>
    </row>
    <row r="2770" spans="1:7" ht="11.25">
      <c r="A2770" s="40">
        <v>3081</v>
      </c>
      <c r="B2770" s="41">
        <v>40898</v>
      </c>
      <c r="C2770" s="42" t="s">
        <v>1841</v>
      </c>
      <c r="D2770" s="42" t="s">
        <v>2086</v>
      </c>
      <c r="E2770" s="40" t="s">
        <v>2077</v>
      </c>
      <c r="F2770" s="43">
        <v>10.037</v>
      </c>
      <c r="G2770" s="40">
        <v>5</v>
      </c>
    </row>
    <row r="2771" spans="1:7" ht="11.25">
      <c r="A2771" s="40">
        <v>3681</v>
      </c>
      <c r="B2771" s="41">
        <v>40903</v>
      </c>
      <c r="C2771" s="42" t="s">
        <v>1842</v>
      </c>
      <c r="D2771" s="42" t="s">
        <v>2041</v>
      </c>
      <c r="E2771" s="40" t="s">
        <v>2029</v>
      </c>
      <c r="F2771" s="43">
        <v>17.482</v>
      </c>
      <c r="G2771" s="40">
        <v>1</v>
      </c>
    </row>
    <row r="2772" spans="1:7" ht="11.25">
      <c r="A2772" s="40">
        <v>1222</v>
      </c>
      <c r="B2772" s="41">
        <v>40906</v>
      </c>
      <c r="C2772" s="42" t="s">
        <v>1843</v>
      </c>
      <c r="D2772" s="42" t="s">
        <v>2374</v>
      </c>
      <c r="E2772" s="40" t="s">
        <v>2032</v>
      </c>
      <c r="F2772" s="43">
        <v>4.376</v>
      </c>
      <c r="G2772" s="40">
        <v>7</v>
      </c>
    </row>
    <row r="2773" spans="1:7" ht="11.25">
      <c r="A2773" s="40">
        <v>3127</v>
      </c>
      <c r="B2773" s="41">
        <v>40911</v>
      </c>
      <c r="C2773" s="42" t="s">
        <v>1844</v>
      </c>
      <c r="D2773" s="42" t="s">
        <v>2226</v>
      </c>
      <c r="E2773" s="40" t="s">
        <v>2227</v>
      </c>
      <c r="F2773" s="43">
        <v>10.33</v>
      </c>
      <c r="G2773" s="40">
        <v>3</v>
      </c>
    </row>
    <row r="2774" spans="1:7" ht="11.25">
      <c r="A2774" s="40">
        <v>2086</v>
      </c>
      <c r="B2774" s="41">
        <v>40912</v>
      </c>
      <c r="C2774" s="42" t="s">
        <v>1845</v>
      </c>
      <c r="D2774" s="42" t="s">
        <v>2226</v>
      </c>
      <c r="E2774" s="40" t="s">
        <v>2227</v>
      </c>
      <c r="F2774" s="43">
        <v>6.446</v>
      </c>
      <c r="G2774" s="40">
        <v>7</v>
      </c>
    </row>
    <row r="2775" spans="1:7" ht="11.25">
      <c r="A2775" s="40">
        <v>2109</v>
      </c>
      <c r="B2775" s="41">
        <v>40915</v>
      </c>
      <c r="C2775" s="42" t="s">
        <v>1846</v>
      </c>
      <c r="D2775" s="42" t="s">
        <v>2226</v>
      </c>
      <c r="E2775" s="40" t="s">
        <v>2227</v>
      </c>
      <c r="F2775" s="43">
        <v>6.488</v>
      </c>
      <c r="G2775" s="40">
        <v>2</v>
      </c>
    </row>
    <row r="2776" spans="1:7" ht="11.25">
      <c r="A2776" s="40">
        <v>279</v>
      </c>
      <c r="B2776" s="41">
        <v>40916</v>
      </c>
      <c r="C2776" s="42" t="s">
        <v>1847</v>
      </c>
      <c r="D2776" s="42" t="s">
        <v>464</v>
      </c>
      <c r="E2776" s="40" t="s">
        <v>2097</v>
      </c>
      <c r="F2776" s="43">
        <v>2.368</v>
      </c>
      <c r="G2776" s="40">
        <v>8</v>
      </c>
    </row>
    <row r="2777" spans="1:7" ht="11.25">
      <c r="A2777" s="40">
        <v>693</v>
      </c>
      <c r="B2777" s="41">
        <v>40918</v>
      </c>
      <c r="C2777" s="42" t="s">
        <v>1848</v>
      </c>
      <c r="D2777" s="42" t="s">
        <v>2331</v>
      </c>
      <c r="E2777" s="40" t="s">
        <v>2063</v>
      </c>
      <c r="F2777" s="43">
        <v>3.292</v>
      </c>
      <c r="G2777" s="40">
        <v>12</v>
      </c>
    </row>
    <row r="2778" spans="1:7" ht="11.25">
      <c r="A2778" s="40">
        <v>100</v>
      </c>
      <c r="B2778" s="41">
        <v>40930</v>
      </c>
      <c r="C2778" s="42" t="s">
        <v>1849</v>
      </c>
      <c r="D2778" s="42" t="s">
        <v>2369</v>
      </c>
      <c r="E2778" s="40" t="s">
        <v>2032</v>
      </c>
      <c r="F2778" s="43">
        <v>1.723</v>
      </c>
      <c r="G2778" s="40">
        <v>12</v>
      </c>
    </row>
    <row r="2779" spans="1:7" ht="11.25">
      <c r="A2779" s="40">
        <v>1784</v>
      </c>
      <c r="B2779" s="41">
        <v>40931</v>
      </c>
      <c r="C2779" s="42" t="s">
        <v>1850</v>
      </c>
      <c r="D2779" s="42" t="s">
        <v>2052</v>
      </c>
      <c r="E2779" s="40" t="s">
        <v>2053</v>
      </c>
      <c r="F2779" s="43">
        <v>5.656</v>
      </c>
      <c r="G2779" s="40">
        <v>6</v>
      </c>
    </row>
    <row r="2780" spans="1:7" ht="11.25">
      <c r="A2780" s="40">
        <v>3371</v>
      </c>
      <c r="B2780" s="41">
        <v>40938</v>
      </c>
      <c r="C2780" s="42" t="s">
        <v>1851</v>
      </c>
      <c r="D2780" s="42" t="s">
        <v>2397</v>
      </c>
      <c r="E2780" s="40" t="s">
        <v>2053</v>
      </c>
      <c r="F2780" s="43">
        <v>12.019</v>
      </c>
      <c r="G2780" s="40">
        <v>2</v>
      </c>
    </row>
    <row r="2781" spans="1:7" ht="11.25">
      <c r="A2781" s="40">
        <v>313</v>
      </c>
      <c r="B2781" s="41">
        <v>40946</v>
      </c>
      <c r="C2781" s="42" t="s">
        <v>1852</v>
      </c>
      <c r="D2781" s="42" t="s">
        <v>2354</v>
      </c>
      <c r="E2781" s="40" t="s">
        <v>2053</v>
      </c>
      <c r="F2781" s="43">
        <v>2.486</v>
      </c>
      <c r="G2781" s="40">
        <v>9</v>
      </c>
    </row>
    <row r="2782" spans="1:7" ht="11.25">
      <c r="A2782" s="40">
        <v>1524</v>
      </c>
      <c r="B2782" s="41">
        <v>40948</v>
      </c>
      <c r="C2782" s="42" t="s">
        <v>1853</v>
      </c>
      <c r="D2782" s="42" t="s">
        <v>211</v>
      </c>
      <c r="E2782" s="40" t="s">
        <v>2053</v>
      </c>
      <c r="F2782" s="43">
        <v>5.049</v>
      </c>
      <c r="G2782" s="40">
        <v>4</v>
      </c>
    </row>
    <row r="2783" spans="1:7" ht="11.25">
      <c r="A2783" s="40">
        <v>1325</v>
      </c>
      <c r="B2783" s="41">
        <v>40951</v>
      </c>
      <c r="C2783" s="42" t="s">
        <v>1854</v>
      </c>
      <c r="D2783" s="42" t="s">
        <v>2318</v>
      </c>
      <c r="E2783" s="40" t="s">
        <v>2053</v>
      </c>
      <c r="F2783" s="43">
        <v>4.581</v>
      </c>
      <c r="G2783" s="40">
        <v>8</v>
      </c>
    </row>
    <row r="2784" spans="1:7" ht="11.25">
      <c r="A2784" s="40">
        <v>1019</v>
      </c>
      <c r="B2784" s="41">
        <v>40954</v>
      </c>
      <c r="C2784" s="42" t="s">
        <v>1855</v>
      </c>
      <c r="D2784" s="42" t="s">
        <v>2556</v>
      </c>
      <c r="E2784" s="40" t="s">
        <v>2053</v>
      </c>
      <c r="F2784" s="43">
        <v>3.959</v>
      </c>
      <c r="G2784" s="40">
        <v>5</v>
      </c>
    </row>
    <row r="2785" spans="1:7" ht="11.25">
      <c r="A2785" s="40">
        <v>1302</v>
      </c>
      <c r="B2785" s="41">
        <v>40958</v>
      </c>
      <c r="C2785" s="42" t="s">
        <v>1856</v>
      </c>
      <c r="D2785" s="42" t="s">
        <v>248</v>
      </c>
      <c r="E2785" s="40" t="s">
        <v>2032</v>
      </c>
      <c r="F2785" s="43">
        <v>4.534</v>
      </c>
      <c r="G2785" s="40">
        <v>9</v>
      </c>
    </row>
    <row r="2786" spans="1:7" ht="11.25">
      <c r="A2786" s="40">
        <v>1133</v>
      </c>
      <c r="B2786" s="41">
        <v>40961</v>
      </c>
      <c r="C2786" s="42" t="s">
        <v>1857</v>
      </c>
      <c r="D2786" s="42" t="s">
        <v>111</v>
      </c>
      <c r="E2786" s="40" t="s">
        <v>2032</v>
      </c>
      <c r="F2786" s="43">
        <v>4.192</v>
      </c>
      <c r="G2786" s="40">
        <v>8</v>
      </c>
    </row>
    <row r="2787" spans="1:7" ht="11.25">
      <c r="A2787" s="40">
        <v>585</v>
      </c>
      <c r="B2787" s="41">
        <v>40965</v>
      </c>
      <c r="C2787" s="42" t="s">
        <v>1858</v>
      </c>
      <c r="D2787" s="42" t="s">
        <v>112</v>
      </c>
      <c r="E2787" s="40" t="s">
        <v>2077</v>
      </c>
      <c r="F2787" s="43">
        <v>3.07</v>
      </c>
      <c r="G2787" s="40">
        <v>8</v>
      </c>
    </row>
    <row r="2788" spans="1:7" ht="11.25">
      <c r="A2788" s="40">
        <v>685</v>
      </c>
      <c r="B2788" s="41">
        <v>40968</v>
      </c>
      <c r="C2788" s="42" t="s">
        <v>1859</v>
      </c>
      <c r="D2788" s="42" t="s">
        <v>51</v>
      </c>
      <c r="E2788" s="40" t="s">
        <v>2032</v>
      </c>
      <c r="F2788" s="43">
        <v>3.27</v>
      </c>
      <c r="G2788" s="40">
        <v>6</v>
      </c>
    </row>
    <row r="2789" spans="1:7" ht="11.25">
      <c r="A2789" s="40">
        <v>604</v>
      </c>
      <c r="B2789" s="41">
        <v>40969</v>
      </c>
      <c r="C2789" s="42" t="s">
        <v>1860</v>
      </c>
      <c r="D2789" s="42" t="s">
        <v>111</v>
      </c>
      <c r="E2789" s="40" t="s">
        <v>2032</v>
      </c>
      <c r="F2789" s="43">
        <v>3.113</v>
      </c>
      <c r="G2789" s="40">
        <v>6</v>
      </c>
    </row>
    <row r="2790" spans="1:7" ht="11.25">
      <c r="A2790" s="40">
        <v>3720</v>
      </c>
      <c r="B2790" s="41">
        <v>40973</v>
      </c>
      <c r="C2790" s="42" t="s">
        <v>1861</v>
      </c>
      <c r="D2790" s="42" t="s">
        <v>4160</v>
      </c>
      <c r="E2790" s="40" t="s">
        <v>2053</v>
      </c>
      <c r="F2790" s="43">
        <v>19.455</v>
      </c>
      <c r="G2790" s="40">
        <v>2</v>
      </c>
    </row>
    <row r="2791" spans="1:7" ht="11.25">
      <c r="A2791" s="40">
        <v>690</v>
      </c>
      <c r="B2791" s="41">
        <v>40975</v>
      </c>
      <c r="C2791" s="42" t="s">
        <v>1862</v>
      </c>
      <c r="D2791" s="42" t="s">
        <v>2253</v>
      </c>
      <c r="E2791" s="40" t="s">
        <v>2053</v>
      </c>
      <c r="F2791" s="43">
        <v>3.279</v>
      </c>
      <c r="G2791" s="40">
        <v>7</v>
      </c>
    </row>
    <row r="2792" spans="1:7" ht="11.25">
      <c r="A2792" s="40">
        <v>976</v>
      </c>
      <c r="B2792" s="41">
        <v>40980</v>
      </c>
      <c r="C2792" s="42" t="s">
        <v>1863</v>
      </c>
      <c r="D2792" s="42" t="s">
        <v>2468</v>
      </c>
      <c r="E2792" s="40" t="s">
        <v>2063</v>
      </c>
      <c r="F2792" s="43">
        <v>3.854</v>
      </c>
      <c r="G2792" s="40">
        <v>12</v>
      </c>
    </row>
    <row r="2793" spans="1:7" ht="11.25">
      <c r="A2793" s="40">
        <v>107</v>
      </c>
      <c r="B2793" s="41">
        <v>41007</v>
      </c>
      <c r="C2793" s="42" t="s">
        <v>1864</v>
      </c>
      <c r="D2793" s="42" t="s">
        <v>2216</v>
      </c>
      <c r="E2793" s="40" t="s">
        <v>2097</v>
      </c>
      <c r="F2793" s="43">
        <v>1.747</v>
      </c>
      <c r="G2793" s="40">
        <v>9</v>
      </c>
    </row>
    <row r="2794" spans="1:7" ht="11.25">
      <c r="A2794" s="40">
        <v>640</v>
      </c>
      <c r="B2794" s="41">
        <v>41008</v>
      </c>
      <c r="C2794" s="42" t="s">
        <v>1865</v>
      </c>
      <c r="D2794" s="42" t="s">
        <v>464</v>
      </c>
      <c r="E2794" s="40" t="s">
        <v>2097</v>
      </c>
      <c r="F2794" s="43">
        <v>3.187</v>
      </c>
      <c r="G2794" s="40">
        <v>8</v>
      </c>
    </row>
    <row r="2795" spans="1:7" ht="11.25">
      <c r="A2795" s="40">
        <v>320</v>
      </c>
      <c r="B2795" s="41">
        <v>41009</v>
      </c>
      <c r="C2795" s="42" t="s">
        <v>1866</v>
      </c>
      <c r="D2795" s="42" t="s">
        <v>464</v>
      </c>
      <c r="E2795" s="40" t="s">
        <v>2097</v>
      </c>
      <c r="F2795" s="43">
        <v>2.5</v>
      </c>
      <c r="G2795" s="40">
        <v>9</v>
      </c>
    </row>
    <row r="2796" spans="1:7" ht="11.25">
      <c r="A2796" s="40">
        <v>2417</v>
      </c>
      <c r="B2796" s="41">
        <v>41095</v>
      </c>
      <c r="C2796" s="42" t="s">
        <v>1867</v>
      </c>
      <c r="D2796" s="42" t="s">
        <v>122</v>
      </c>
      <c r="E2796" s="40" t="s">
        <v>2032</v>
      </c>
      <c r="F2796" s="43">
        <v>7.334</v>
      </c>
      <c r="G2796" s="40">
        <v>1</v>
      </c>
    </row>
    <row r="2797" spans="1:7" ht="11.25">
      <c r="A2797" s="40">
        <v>1983</v>
      </c>
      <c r="B2797" s="41">
        <v>41116</v>
      </c>
      <c r="C2797" s="42" t="s">
        <v>1868</v>
      </c>
      <c r="D2797" s="42" t="s">
        <v>2556</v>
      </c>
      <c r="E2797" s="40" t="s">
        <v>2053</v>
      </c>
      <c r="F2797" s="43">
        <v>6.149</v>
      </c>
      <c r="G2797" s="40">
        <v>3</v>
      </c>
    </row>
    <row r="2798" spans="1:7" ht="11.25">
      <c r="A2798" s="40">
        <v>2548</v>
      </c>
      <c r="B2798" s="41">
        <v>41143</v>
      </c>
      <c r="C2798" s="42" t="s">
        <v>1869</v>
      </c>
      <c r="D2798" s="42" t="s">
        <v>2294</v>
      </c>
      <c r="E2798" s="40" t="s">
        <v>2063</v>
      </c>
      <c r="F2798" s="43">
        <v>7.76</v>
      </c>
      <c r="G2798" s="40">
        <v>1</v>
      </c>
    </row>
    <row r="2799" spans="1:7" ht="11.25">
      <c r="A2799" s="40">
        <v>37</v>
      </c>
      <c r="B2799" s="41">
        <v>41145</v>
      </c>
      <c r="C2799" s="42" t="s">
        <v>1870</v>
      </c>
      <c r="D2799" s="42" t="s">
        <v>2468</v>
      </c>
      <c r="E2799" s="40" t="s">
        <v>2063</v>
      </c>
      <c r="F2799" s="43">
        <v>1.313</v>
      </c>
      <c r="G2799" s="40">
        <v>5</v>
      </c>
    </row>
    <row r="2800" spans="1:7" ht="11.25">
      <c r="A2800" s="40">
        <v>574</v>
      </c>
      <c r="B2800" s="41">
        <v>41160</v>
      </c>
      <c r="C2800" s="42" t="s">
        <v>1871</v>
      </c>
      <c r="D2800" s="42" t="s">
        <v>2206</v>
      </c>
      <c r="E2800" s="40" t="s">
        <v>2029</v>
      </c>
      <c r="F2800" s="43">
        <v>3.048</v>
      </c>
      <c r="G2800" s="40">
        <v>6</v>
      </c>
    </row>
    <row r="2801" spans="1:7" ht="11.25">
      <c r="A2801" s="40">
        <v>88</v>
      </c>
      <c r="B2801" s="41">
        <v>41223</v>
      </c>
      <c r="C2801" s="42" t="s">
        <v>1872</v>
      </c>
      <c r="D2801" s="42" t="s">
        <v>2554</v>
      </c>
      <c r="E2801" s="40" t="s">
        <v>2053</v>
      </c>
      <c r="F2801" s="43">
        <v>1.642</v>
      </c>
      <c r="G2801" s="40">
        <v>9</v>
      </c>
    </row>
    <row r="2802" spans="1:7" ht="11.25">
      <c r="A2802" s="40">
        <v>555</v>
      </c>
      <c r="B2802" s="41">
        <v>41227</v>
      </c>
      <c r="C2802" s="42" t="s">
        <v>1873</v>
      </c>
      <c r="D2802" s="42" t="s">
        <v>2554</v>
      </c>
      <c r="E2802" s="40" t="s">
        <v>2053</v>
      </c>
      <c r="F2802" s="43">
        <v>3.008</v>
      </c>
      <c r="G2802" s="40">
        <v>9</v>
      </c>
    </row>
    <row r="2803" spans="1:7" ht="11.25">
      <c r="A2803" s="40">
        <v>3340</v>
      </c>
      <c r="B2803" s="41">
        <v>41230</v>
      </c>
      <c r="C2803" s="42" t="s">
        <v>1874</v>
      </c>
      <c r="D2803" s="42" t="s">
        <v>158</v>
      </c>
      <c r="E2803" s="40" t="s">
        <v>2068</v>
      </c>
      <c r="F2803" s="43">
        <v>11.685</v>
      </c>
      <c r="G2803" s="40">
        <v>2</v>
      </c>
    </row>
    <row r="2804" spans="1:7" ht="11.25">
      <c r="A2804" s="40">
        <v>1151</v>
      </c>
      <c r="B2804" s="41">
        <v>41231</v>
      </c>
      <c r="C2804" s="42" t="s">
        <v>1875</v>
      </c>
      <c r="D2804" s="42" t="s">
        <v>158</v>
      </c>
      <c r="E2804" s="40" t="s">
        <v>2068</v>
      </c>
      <c r="F2804" s="43">
        <v>4.225</v>
      </c>
      <c r="G2804" s="40">
        <v>8</v>
      </c>
    </row>
    <row r="2805" spans="1:7" ht="11.25">
      <c r="A2805" s="40">
        <v>3638</v>
      </c>
      <c r="B2805" s="41">
        <v>41234</v>
      </c>
      <c r="C2805" s="42" t="s">
        <v>1876</v>
      </c>
      <c r="D2805" s="42" t="s">
        <v>414</v>
      </c>
      <c r="E2805" s="40" t="s">
        <v>2077</v>
      </c>
      <c r="F2805" s="43">
        <v>16.193</v>
      </c>
      <c r="G2805" s="40">
        <v>1</v>
      </c>
    </row>
    <row r="2806" spans="1:7" ht="11.25">
      <c r="A2806" s="40">
        <v>2725</v>
      </c>
      <c r="B2806" s="41">
        <v>41236</v>
      </c>
      <c r="C2806" s="42" t="s">
        <v>1877</v>
      </c>
      <c r="D2806" s="42" t="s">
        <v>158</v>
      </c>
      <c r="E2806" s="40" t="s">
        <v>2068</v>
      </c>
      <c r="F2806" s="43">
        <v>8.427</v>
      </c>
      <c r="G2806" s="40">
        <v>5</v>
      </c>
    </row>
    <row r="2807" spans="1:7" ht="11.25">
      <c r="A2807" s="40">
        <v>731</v>
      </c>
      <c r="B2807" s="41">
        <v>41248</v>
      </c>
      <c r="C2807" s="42" t="s">
        <v>1878</v>
      </c>
      <c r="D2807" s="42" t="s">
        <v>2181</v>
      </c>
      <c r="E2807" s="40" t="s">
        <v>2068</v>
      </c>
      <c r="F2807" s="43">
        <v>3.356</v>
      </c>
      <c r="G2807" s="40">
        <v>5</v>
      </c>
    </row>
    <row r="2808" spans="1:7" ht="11.25">
      <c r="A2808" s="40">
        <v>1662</v>
      </c>
      <c r="B2808" s="41">
        <v>41253</v>
      </c>
      <c r="C2808" s="42" t="s">
        <v>1879</v>
      </c>
      <c r="D2808" s="42" t="s">
        <v>2519</v>
      </c>
      <c r="E2808" s="40" t="s">
        <v>2125</v>
      </c>
      <c r="F2808" s="43">
        <v>5.391</v>
      </c>
      <c r="G2808" s="40">
        <v>5</v>
      </c>
    </row>
    <row r="2809" spans="1:7" ht="11.25">
      <c r="A2809" s="40">
        <v>1035</v>
      </c>
      <c r="B2809" s="41">
        <v>41255</v>
      </c>
      <c r="C2809" s="42" t="s">
        <v>1880</v>
      </c>
      <c r="D2809" s="42" t="s">
        <v>2109</v>
      </c>
      <c r="E2809" s="40" t="s">
        <v>2077</v>
      </c>
      <c r="F2809" s="43">
        <v>3.989</v>
      </c>
      <c r="G2809" s="40">
        <v>7</v>
      </c>
    </row>
    <row r="2810" spans="1:7" ht="11.25">
      <c r="A2810" s="40">
        <v>1737</v>
      </c>
      <c r="B2810" s="41">
        <v>41271</v>
      </c>
      <c r="C2810" s="42" t="s">
        <v>1881</v>
      </c>
      <c r="D2810" s="42" t="s">
        <v>688</v>
      </c>
      <c r="E2810" s="40" t="s">
        <v>2053</v>
      </c>
      <c r="F2810" s="43">
        <v>5.538</v>
      </c>
      <c r="G2810" s="40">
        <v>3</v>
      </c>
    </row>
    <row r="2811" spans="1:7" ht="11.25">
      <c r="A2811" s="40">
        <v>3021</v>
      </c>
      <c r="B2811" s="41">
        <v>41287</v>
      </c>
      <c r="C2811" s="42" t="s">
        <v>1882</v>
      </c>
      <c r="D2811" s="42" t="s">
        <v>414</v>
      </c>
      <c r="E2811" s="40" t="s">
        <v>2077</v>
      </c>
      <c r="F2811" s="43">
        <v>9.693</v>
      </c>
      <c r="G2811" s="40">
        <v>1</v>
      </c>
    </row>
    <row r="2812" spans="1:7" ht="11.25">
      <c r="A2812" s="40">
        <v>327</v>
      </c>
      <c r="B2812" s="41">
        <v>41296</v>
      </c>
      <c r="C2812" s="42" t="s">
        <v>1883</v>
      </c>
      <c r="D2812" s="42" t="s">
        <v>38</v>
      </c>
      <c r="E2812" s="40" t="s">
        <v>2125</v>
      </c>
      <c r="F2812" s="43">
        <v>2.51</v>
      </c>
      <c r="G2812" s="40">
        <v>13</v>
      </c>
    </row>
    <row r="2813" spans="1:7" ht="11.25">
      <c r="A2813" s="40">
        <v>2473</v>
      </c>
      <c r="B2813" s="41">
        <v>41297</v>
      </c>
      <c r="C2813" s="42" t="s">
        <v>1884</v>
      </c>
      <c r="D2813" s="42" t="s">
        <v>877</v>
      </c>
      <c r="E2813" s="40" t="s">
        <v>2125</v>
      </c>
      <c r="F2813" s="43">
        <v>7.495</v>
      </c>
      <c r="G2813" s="40">
        <v>2</v>
      </c>
    </row>
    <row r="2814" spans="1:7" ht="11.25">
      <c r="A2814" s="40">
        <v>1634</v>
      </c>
      <c r="B2814" s="41">
        <v>41298</v>
      </c>
      <c r="C2814" s="42" t="s">
        <v>1885</v>
      </c>
      <c r="D2814" s="42" t="s">
        <v>2203</v>
      </c>
      <c r="E2814" s="40" t="s">
        <v>2037</v>
      </c>
      <c r="F2814" s="43">
        <v>5.308</v>
      </c>
      <c r="G2814" s="40">
        <v>1</v>
      </c>
    </row>
    <row r="2815" spans="1:7" ht="11.25">
      <c r="A2815" s="40">
        <v>329</v>
      </c>
      <c r="B2815" s="41">
        <v>41299</v>
      </c>
      <c r="C2815" s="42" t="s">
        <v>1886</v>
      </c>
      <c r="D2815" s="42" t="s">
        <v>2203</v>
      </c>
      <c r="E2815" s="40" t="s">
        <v>2037</v>
      </c>
      <c r="F2815" s="43">
        <v>2.513</v>
      </c>
      <c r="G2815" s="40">
        <v>8</v>
      </c>
    </row>
    <row r="2816" spans="1:7" ht="11.25">
      <c r="A2816" s="40">
        <v>953</v>
      </c>
      <c r="B2816" s="41">
        <v>41300</v>
      </c>
      <c r="C2816" s="42" t="s">
        <v>1887</v>
      </c>
      <c r="D2816" s="42" t="s">
        <v>423</v>
      </c>
      <c r="E2816" s="40" t="s">
        <v>2068</v>
      </c>
      <c r="F2816" s="43">
        <v>3.817</v>
      </c>
      <c r="G2816" s="40">
        <v>7</v>
      </c>
    </row>
    <row r="2817" spans="1:7" ht="11.25">
      <c r="A2817" s="40">
        <v>1316</v>
      </c>
      <c r="B2817" s="41">
        <v>41313</v>
      </c>
      <c r="C2817" s="42" t="s">
        <v>1888</v>
      </c>
      <c r="D2817" s="42" t="s">
        <v>2203</v>
      </c>
      <c r="E2817" s="40" t="s">
        <v>2037</v>
      </c>
      <c r="F2817" s="43">
        <v>4.566</v>
      </c>
      <c r="G2817" s="40">
        <v>5</v>
      </c>
    </row>
    <row r="2818" spans="1:7" ht="11.25">
      <c r="A2818" s="40">
        <v>311</v>
      </c>
      <c r="B2818" s="41">
        <v>41317</v>
      </c>
      <c r="C2818" s="42" t="s">
        <v>1889</v>
      </c>
      <c r="D2818" s="42" t="s">
        <v>2203</v>
      </c>
      <c r="E2818" s="40" t="s">
        <v>2037</v>
      </c>
      <c r="F2818" s="43">
        <v>2.477</v>
      </c>
      <c r="G2818" s="40">
        <v>8</v>
      </c>
    </row>
    <row r="2819" spans="1:7" ht="11.25">
      <c r="A2819" s="40">
        <v>2001</v>
      </c>
      <c r="B2819" s="41">
        <v>41340</v>
      </c>
      <c r="C2819" s="42" t="s">
        <v>1890</v>
      </c>
      <c r="D2819" s="42" t="s">
        <v>2201</v>
      </c>
      <c r="E2819" s="40" t="s">
        <v>2032</v>
      </c>
      <c r="F2819" s="43">
        <v>6.22</v>
      </c>
      <c r="G2819" s="40">
        <v>6</v>
      </c>
    </row>
    <row r="2820" spans="1:7" ht="11.25">
      <c r="A2820" s="40">
        <v>1774</v>
      </c>
      <c r="B2820" s="41">
        <v>41367</v>
      </c>
      <c r="C2820" s="42" t="s">
        <v>1891</v>
      </c>
      <c r="D2820" s="42" t="s">
        <v>2031</v>
      </c>
      <c r="E2820" s="40" t="s">
        <v>2032</v>
      </c>
      <c r="F2820" s="43">
        <v>5.629</v>
      </c>
      <c r="G2820" s="40">
        <v>6</v>
      </c>
    </row>
    <row r="2821" spans="1:7" ht="11.25">
      <c r="A2821" s="40">
        <v>1290</v>
      </c>
      <c r="B2821" s="41">
        <v>41392</v>
      </c>
      <c r="C2821" s="42" t="s">
        <v>1892</v>
      </c>
      <c r="D2821" s="42" t="s">
        <v>2512</v>
      </c>
      <c r="E2821" s="40" t="s">
        <v>2068</v>
      </c>
      <c r="F2821" s="43">
        <v>4.509</v>
      </c>
      <c r="G2821" s="40">
        <v>6</v>
      </c>
    </row>
    <row r="2822" spans="1:7" ht="11.25">
      <c r="A2822" s="40">
        <v>1822</v>
      </c>
      <c r="B2822" s="41">
        <v>41465</v>
      </c>
      <c r="C2822" s="42" t="s">
        <v>1893</v>
      </c>
      <c r="D2822" s="42" t="s">
        <v>2109</v>
      </c>
      <c r="E2822" s="40" t="s">
        <v>2077</v>
      </c>
      <c r="F2822" s="43">
        <v>5.729</v>
      </c>
      <c r="G2822" s="40">
        <v>2</v>
      </c>
    </row>
    <row r="2823" spans="1:7" ht="11.25">
      <c r="A2823" s="40">
        <v>455</v>
      </c>
      <c r="B2823" s="41">
        <v>41466</v>
      </c>
      <c r="C2823" s="42" t="s">
        <v>1894</v>
      </c>
      <c r="D2823" s="42" t="s">
        <v>112</v>
      </c>
      <c r="E2823" s="40" t="s">
        <v>2077</v>
      </c>
      <c r="F2823" s="43">
        <v>2.783</v>
      </c>
      <c r="G2823" s="40">
        <v>6</v>
      </c>
    </row>
    <row r="2824" spans="1:7" ht="11.25">
      <c r="A2824" s="40">
        <v>1202</v>
      </c>
      <c r="B2824" s="41">
        <v>41482</v>
      </c>
      <c r="C2824" s="42" t="s">
        <v>1895</v>
      </c>
      <c r="D2824" s="42" t="s">
        <v>252</v>
      </c>
      <c r="E2824" s="40" t="s">
        <v>2032</v>
      </c>
      <c r="F2824" s="43">
        <v>4.341</v>
      </c>
      <c r="G2824" s="40">
        <v>4</v>
      </c>
    </row>
    <row r="2825" spans="1:7" ht="11.25">
      <c r="A2825" s="40">
        <v>368</v>
      </c>
      <c r="B2825" s="41">
        <v>41492</v>
      </c>
      <c r="C2825" s="42" t="s">
        <v>1896</v>
      </c>
      <c r="D2825" s="42" t="s">
        <v>102</v>
      </c>
      <c r="E2825" s="40" t="s">
        <v>2063</v>
      </c>
      <c r="F2825" s="43">
        <v>2.584</v>
      </c>
      <c r="G2825" s="40">
        <v>8</v>
      </c>
    </row>
    <row r="2826" spans="1:7" ht="11.25">
      <c r="A2826" s="40">
        <v>1425</v>
      </c>
      <c r="B2826" s="41">
        <v>41498</v>
      </c>
      <c r="C2826" s="42" t="s">
        <v>1897</v>
      </c>
      <c r="D2826" s="42" t="s">
        <v>2163</v>
      </c>
      <c r="E2826" s="40" t="s">
        <v>2032</v>
      </c>
      <c r="F2826" s="43">
        <v>4.818</v>
      </c>
      <c r="G2826" s="40">
        <v>4</v>
      </c>
    </row>
    <row r="2827" spans="1:7" ht="11.25">
      <c r="A2827" s="40">
        <v>3254</v>
      </c>
      <c r="B2827" s="41">
        <v>41583</v>
      </c>
      <c r="C2827" s="42" t="s">
        <v>1898</v>
      </c>
      <c r="D2827" s="42" t="s">
        <v>2145</v>
      </c>
      <c r="E2827" s="40" t="s">
        <v>2037</v>
      </c>
      <c r="F2827" s="43">
        <v>11.07</v>
      </c>
      <c r="G2827" s="40">
        <v>2</v>
      </c>
    </row>
    <row r="2828" spans="1:7" ht="11.25">
      <c r="A2828" s="40">
        <v>565</v>
      </c>
      <c r="B2828" s="41">
        <v>41617</v>
      </c>
      <c r="C2828" s="42" t="s">
        <v>1899</v>
      </c>
      <c r="D2828" s="42" t="s">
        <v>2526</v>
      </c>
      <c r="E2828" s="40" t="s">
        <v>2077</v>
      </c>
      <c r="F2828" s="43">
        <v>3.03</v>
      </c>
      <c r="G2828" s="40">
        <v>10</v>
      </c>
    </row>
    <row r="2829" spans="1:7" ht="11.25">
      <c r="A2829" s="40">
        <v>2149</v>
      </c>
      <c r="B2829" s="41">
        <v>41663</v>
      </c>
      <c r="C2829" s="42" t="s">
        <v>1900</v>
      </c>
      <c r="D2829" s="42" t="s">
        <v>3690</v>
      </c>
      <c r="E2829" s="40" t="s">
        <v>2037</v>
      </c>
      <c r="F2829" s="43">
        <v>6.598</v>
      </c>
      <c r="G2829" s="40">
        <v>2</v>
      </c>
    </row>
    <row r="2830" spans="1:7" ht="11.25">
      <c r="A2830" s="40">
        <v>948</v>
      </c>
      <c r="B2830" s="41">
        <v>41667</v>
      </c>
      <c r="C2830" s="42" t="s">
        <v>1901</v>
      </c>
      <c r="D2830" s="42" t="s">
        <v>3690</v>
      </c>
      <c r="E2830" s="40" t="s">
        <v>2037</v>
      </c>
      <c r="F2830" s="43">
        <v>3.8</v>
      </c>
      <c r="G2830" s="40">
        <v>6</v>
      </c>
    </row>
    <row r="2831" spans="1:7" ht="11.25">
      <c r="A2831" s="40">
        <v>161</v>
      </c>
      <c r="B2831" s="41">
        <v>41670</v>
      </c>
      <c r="C2831" s="42" t="s">
        <v>2557</v>
      </c>
      <c r="D2831" s="42" t="s">
        <v>3690</v>
      </c>
      <c r="E2831" s="40" t="s">
        <v>2037</v>
      </c>
      <c r="F2831" s="43">
        <v>1.967</v>
      </c>
      <c r="G2831" s="40">
        <v>6</v>
      </c>
    </row>
    <row r="2832" spans="1:7" ht="11.25">
      <c r="A2832" s="40">
        <v>1339</v>
      </c>
      <c r="B2832" s="41">
        <v>41671</v>
      </c>
      <c r="C2832" s="42" t="s">
        <v>2558</v>
      </c>
      <c r="D2832" s="42" t="s">
        <v>3690</v>
      </c>
      <c r="E2832" s="40" t="s">
        <v>2037</v>
      </c>
      <c r="F2832" s="43">
        <v>4.608</v>
      </c>
      <c r="G2832" s="40">
        <v>5</v>
      </c>
    </row>
    <row r="2833" spans="1:7" ht="11.25">
      <c r="A2833" s="40">
        <v>2729</v>
      </c>
      <c r="B2833" s="41">
        <v>41683</v>
      </c>
      <c r="C2833" s="42" t="s">
        <v>2559</v>
      </c>
      <c r="D2833" s="42" t="s">
        <v>2156</v>
      </c>
      <c r="E2833" s="40" t="s">
        <v>2037</v>
      </c>
      <c r="F2833" s="43">
        <v>8.456</v>
      </c>
      <c r="G2833" s="40">
        <v>2</v>
      </c>
    </row>
    <row r="2834" spans="1:7" ht="11.25">
      <c r="A2834" s="40">
        <v>440</v>
      </c>
      <c r="B2834" s="41">
        <v>41710</v>
      </c>
      <c r="C2834" s="42" t="s">
        <v>2560</v>
      </c>
      <c r="D2834" s="42" t="s">
        <v>2372</v>
      </c>
      <c r="E2834" s="40" t="s">
        <v>2032</v>
      </c>
      <c r="F2834" s="43">
        <v>2.757</v>
      </c>
      <c r="G2834" s="40">
        <v>4</v>
      </c>
    </row>
    <row r="2835" spans="1:7" ht="11.25">
      <c r="A2835" s="40">
        <v>438</v>
      </c>
      <c r="B2835" s="41">
        <v>41719</v>
      </c>
      <c r="C2835" s="42" t="s">
        <v>2561</v>
      </c>
      <c r="D2835" s="42" t="s">
        <v>2264</v>
      </c>
      <c r="E2835" s="40" t="s">
        <v>2032</v>
      </c>
      <c r="F2835" s="43">
        <v>2.75</v>
      </c>
      <c r="G2835" s="40">
        <v>6</v>
      </c>
    </row>
    <row r="2836" spans="1:7" ht="11.25">
      <c r="A2836" s="40">
        <v>1109</v>
      </c>
      <c r="B2836" s="41">
        <v>41738</v>
      </c>
      <c r="C2836" s="42" t="s">
        <v>2562</v>
      </c>
      <c r="D2836" s="42" t="s">
        <v>2308</v>
      </c>
      <c r="E2836" s="40" t="s">
        <v>2053</v>
      </c>
      <c r="F2836" s="43">
        <v>4.133</v>
      </c>
      <c r="G2836" s="40">
        <v>7</v>
      </c>
    </row>
    <row r="2837" spans="1:7" ht="11.25">
      <c r="A2837" s="40">
        <v>791</v>
      </c>
      <c r="B2837" s="41">
        <v>41794</v>
      </c>
      <c r="C2837" s="42" t="s">
        <v>2563</v>
      </c>
      <c r="D2837" s="42" t="s">
        <v>279</v>
      </c>
      <c r="E2837" s="40" t="s">
        <v>2097</v>
      </c>
      <c r="F2837" s="43">
        <v>3.459</v>
      </c>
      <c r="G2837" s="40">
        <v>6</v>
      </c>
    </row>
    <row r="2838" spans="1:7" ht="11.25">
      <c r="A2838" s="40">
        <v>2780</v>
      </c>
      <c r="B2838" s="41">
        <v>41803</v>
      </c>
      <c r="C2838" s="42" t="s">
        <v>2564</v>
      </c>
      <c r="D2838" s="42" t="s">
        <v>2</v>
      </c>
      <c r="E2838" s="40" t="s">
        <v>2097</v>
      </c>
      <c r="F2838" s="43">
        <v>8.654</v>
      </c>
      <c r="G2838" s="40">
        <v>2</v>
      </c>
    </row>
    <row r="2839" spans="1:7" ht="11.25">
      <c r="A2839" s="40">
        <v>1165</v>
      </c>
      <c r="B2839" s="41">
        <v>41828</v>
      </c>
      <c r="C2839" s="42" t="s">
        <v>2565</v>
      </c>
      <c r="D2839" s="42" t="s">
        <v>2076</v>
      </c>
      <c r="E2839" s="40" t="s">
        <v>2077</v>
      </c>
      <c r="F2839" s="43">
        <v>4.249</v>
      </c>
      <c r="G2839" s="40">
        <v>4</v>
      </c>
    </row>
    <row r="2840" spans="1:7" ht="11.25">
      <c r="A2840" s="40">
        <v>2361</v>
      </c>
      <c r="B2840" s="41">
        <v>41852</v>
      </c>
      <c r="C2840" s="42" t="s">
        <v>2566</v>
      </c>
      <c r="D2840" s="42" t="s">
        <v>2341</v>
      </c>
      <c r="E2840" s="40" t="s">
        <v>2056</v>
      </c>
      <c r="F2840" s="43">
        <v>7.172</v>
      </c>
      <c r="G2840" s="40">
        <v>2</v>
      </c>
    </row>
    <row r="2841" spans="1:7" ht="11.25">
      <c r="A2841" s="40">
        <v>919</v>
      </c>
      <c r="B2841" s="41">
        <v>41862</v>
      </c>
      <c r="C2841" s="42" t="s">
        <v>2567</v>
      </c>
      <c r="D2841" s="42" t="s">
        <v>240</v>
      </c>
      <c r="E2841" s="40" t="s">
        <v>2032</v>
      </c>
      <c r="F2841" s="43">
        <v>3.748</v>
      </c>
      <c r="G2841" s="40">
        <v>4</v>
      </c>
    </row>
    <row r="2842" spans="1:7" ht="11.25">
      <c r="A2842" s="40">
        <v>1041</v>
      </c>
      <c r="B2842" s="41">
        <v>41874</v>
      </c>
      <c r="C2842" s="42" t="s">
        <v>2568</v>
      </c>
      <c r="D2842" s="42" t="s">
        <v>618</v>
      </c>
      <c r="E2842" s="40" t="s">
        <v>2032</v>
      </c>
      <c r="F2842" s="43">
        <v>4</v>
      </c>
      <c r="G2842" s="40">
        <v>1</v>
      </c>
    </row>
    <row r="2843" spans="1:7" ht="11.25">
      <c r="A2843" s="40">
        <v>2761</v>
      </c>
      <c r="B2843" s="41">
        <v>41927</v>
      </c>
      <c r="C2843" s="42" t="s">
        <v>2569</v>
      </c>
      <c r="D2843" s="42" t="s">
        <v>2277</v>
      </c>
      <c r="E2843" s="40" t="s">
        <v>2029</v>
      </c>
      <c r="F2843" s="43">
        <v>8.584</v>
      </c>
      <c r="G2843" s="40">
        <v>1</v>
      </c>
    </row>
    <row r="2844" spans="1:7" ht="11.25">
      <c r="A2844" s="40">
        <v>337</v>
      </c>
      <c r="B2844" s="41">
        <v>41928</v>
      </c>
      <c r="C2844" s="42" t="s">
        <v>2570</v>
      </c>
      <c r="D2844" s="42" t="s">
        <v>1208</v>
      </c>
      <c r="E2844" s="40" t="s">
        <v>2029</v>
      </c>
      <c r="F2844" s="43">
        <v>2.523</v>
      </c>
      <c r="G2844" s="40">
        <v>5</v>
      </c>
    </row>
    <row r="2845" spans="1:7" ht="11.25">
      <c r="A2845" s="40">
        <v>868</v>
      </c>
      <c r="B2845" s="41">
        <v>41929</v>
      </c>
      <c r="C2845" s="42" t="s">
        <v>2571</v>
      </c>
      <c r="D2845" s="42" t="s">
        <v>2041</v>
      </c>
      <c r="E2845" s="40" t="s">
        <v>2029</v>
      </c>
      <c r="F2845" s="43">
        <v>3.647</v>
      </c>
      <c r="G2845" s="40">
        <v>6</v>
      </c>
    </row>
    <row r="2846" spans="1:7" ht="11.25">
      <c r="A2846" s="40">
        <v>3012</v>
      </c>
      <c r="B2846" s="41">
        <v>41953</v>
      </c>
      <c r="C2846" s="42" t="s">
        <v>2572</v>
      </c>
      <c r="D2846" s="42" t="s">
        <v>2457</v>
      </c>
      <c r="E2846" s="40" t="s">
        <v>2032</v>
      </c>
      <c r="F2846" s="43">
        <v>9.666</v>
      </c>
      <c r="G2846" s="40">
        <v>1</v>
      </c>
    </row>
    <row r="2847" spans="1:7" ht="11.25">
      <c r="A2847" s="40">
        <v>2024</v>
      </c>
      <c r="B2847" s="41">
        <v>42009</v>
      </c>
      <c r="C2847" s="42" t="s">
        <v>2573</v>
      </c>
      <c r="D2847" s="42" t="s">
        <v>2327</v>
      </c>
      <c r="E2847" s="40" t="s">
        <v>2037</v>
      </c>
      <c r="F2847" s="43">
        <v>6.282</v>
      </c>
      <c r="G2847" s="40">
        <v>6</v>
      </c>
    </row>
    <row r="2848" spans="1:7" ht="11.25">
      <c r="A2848" s="40">
        <v>2523</v>
      </c>
      <c r="B2848" s="41">
        <v>42041</v>
      </c>
      <c r="C2848" s="42" t="s">
        <v>2574</v>
      </c>
      <c r="D2848" s="42" t="s">
        <v>459</v>
      </c>
      <c r="E2848" s="40" t="s">
        <v>2053</v>
      </c>
      <c r="F2848" s="43">
        <v>7.653</v>
      </c>
      <c r="G2848" s="40">
        <v>4</v>
      </c>
    </row>
    <row r="2849" spans="1:7" ht="11.25">
      <c r="A2849" s="40">
        <v>644</v>
      </c>
      <c r="B2849" s="41">
        <v>42044</v>
      </c>
      <c r="C2849" s="42" t="s">
        <v>2575</v>
      </c>
      <c r="D2849" s="42" t="s">
        <v>459</v>
      </c>
      <c r="E2849" s="40" t="s">
        <v>2053</v>
      </c>
      <c r="F2849" s="43">
        <v>3.194</v>
      </c>
      <c r="G2849" s="40">
        <v>8</v>
      </c>
    </row>
    <row r="2850" spans="1:7" ht="11.25">
      <c r="A2850" s="40">
        <v>2977</v>
      </c>
      <c r="B2850" s="41">
        <v>42045</v>
      </c>
      <c r="C2850" s="42" t="s">
        <v>2576</v>
      </c>
      <c r="D2850" s="42" t="s">
        <v>459</v>
      </c>
      <c r="E2850" s="40" t="s">
        <v>2053</v>
      </c>
      <c r="F2850" s="43">
        <v>9.507</v>
      </c>
      <c r="G2850" s="40">
        <v>4</v>
      </c>
    </row>
    <row r="2851" spans="1:7" ht="11.25">
      <c r="A2851" s="40">
        <v>157</v>
      </c>
      <c r="B2851" s="41">
        <v>42046</v>
      </c>
      <c r="C2851" s="42" t="s">
        <v>2577</v>
      </c>
      <c r="D2851" s="42" t="s">
        <v>459</v>
      </c>
      <c r="E2851" s="40" t="s">
        <v>2053</v>
      </c>
      <c r="F2851" s="43">
        <v>1.957</v>
      </c>
      <c r="G2851" s="40">
        <v>7</v>
      </c>
    </row>
    <row r="2852" spans="1:7" ht="11.25">
      <c r="A2852" s="40">
        <v>1713</v>
      </c>
      <c r="B2852" s="41">
        <v>42073</v>
      </c>
      <c r="C2852" s="42" t="s">
        <v>2578</v>
      </c>
      <c r="D2852" s="42" t="s">
        <v>2354</v>
      </c>
      <c r="E2852" s="40" t="s">
        <v>2053</v>
      </c>
      <c r="F2852" s="43">
        <v>5.498</v>
      </c>
      <c r="G2852" s="40">
        <v>7</v>
      </c>
    </row>
    <row r="2853" spans="1:7" ht="11.25">
      <c r="A2853" s="40">
        <v>2889</v>
      </c>
      <c r="B2853" s="41">
        <v>42074</v>
      </c>
      <c r="C2853" s="42" t="s">
        <v>2579</v>
      </c>
      <c r="D2853" s="42" t="s">
        <v>2364</v>
      </c>
      <c r="E2853" s="40" t="s">
        <v>2053</v>
      </c>
      <c r="F2853" s="43">
        <v>9.09</v>
      </c>
      <c r="G2853" s="40">
        <v>4</v>
      </c>
    </row>
    <row r="2854" spans="1:7" ht="11.25">
      <c r="A2854" s="40">
        <v>812</v>
      </c>
      <c r="B2854" s="41">
        <v>42124</v>
      </c>
      <c r="C2854" s="42" t="s">
        <v>2580</v>
      </c>
      <c r="D2854" s="42" t="s">
        <v>2519</v>
      </c>
      <c r="E2854" s="40" t="s">
        <v>2125</v>
      </c>
      <c r="F2854" s="43">
        <v>3.529</v>
      </c>
      <c r="G2854" s="40">
        <v>6</v>
      </c>
    </row>
    <row r="2855" spans="1:7" ht="11.25">
      <c r="A2855" s="40">
        <v>2320</v>
      </c>
      <c r="B2855" s="41">
        <v>42149</v>
      </c>
      <c r="C2855" s="42" t="s">
        <v>2581</v>
      </c>
      <c r="D2855" s="42" t="s">
        <v>2165</v>
      </c>
      <c r="E2855" s="40" t="s">
        <v>2032</v>
      </c>
      <c r="F2855" s="43">
        <v>7.063</v>
      </c>
      <c r="G2855" s="40">
        <v>1</v>
      </c>
    </row>
    <row r="2856" spans="1:7" ht="11.25">
      <c r="A2856" s="40">
        <v>3243</v>
      </c>
      <c r="B2856" s="41">
        <v>42168</v>
      </c>
      <c r="C2856" s="42" t="s">
        <v>2582</v>
      </c>
      <c r="D2856" s="42" t="s">
        <v>36</v>
      </c>
      <c r="E2856" s="40" t="s">
        <v>2032</v>
      </c>
      <c r="F2856" s="43">
        <v>11</v>
      </c>
      <c r="G2856" s="40">
        <v>1</v>
      </c>
    </row>
    <row r="2857" spans="1:7" ht="11.25">
      <c r="A2857" s="40">
        <v>1649</v>
      </c>
      <c r="B2857" s="41">
        <v>42187</v>
      </c>
      <c r="C2857" s="42" t="s">
        <v>2583</v>
      </c>
      <c r="D2857" s="42" t="s">
        <v>2102</v>
      </c>
      <c r="E2857" s="40" t="s">
        <v>2077</v>
      </c>
      <c r="F2857" s="43">
        <v>5.348</v>
      </c>
      <c r="G2857" s="40">
        <v>7</v>
      </c>
    </row>
    <row r="2858" spans="1:7" ht="11.25">
      <c r="A2858" s="40">
        <v>2640</v>
      </c>
      <c r="B2858" s="41">
        <v>42210</v>
      </c>
      <c r="C2858" s="42" t="s">
        <v>2584</v>
      </c>
      <c r="D2858" s="42" t="s">
        <v>2036</v>
      </c>
      <c r="E2858" s="40" t="s">
        <v>2037</v>
      </c>
      <c r="F2858" s="43">
        <v>8.082</v>
      </c>
      <c r="G2858" s="40">
        <v>1</v>
      </c>
    </row>
    <row r="2859" spans="1:7" ht="11.25">
      <c r="A2859" s="40">
        <v>2835</v>
      </c>
      <c r="B2859" s="41">
        <v>42216</v>
      </c>
      <c r="C2859" s="42" t="s">
        <v>2585</v>
      </c>
      <c r="D2859" s="42" t="s">
        <v>2286</v>
      </c>
      <c r="E2859" s="40" t="s">
        <v>2037</v>
      </c>
      <c r="F2859" s="43">
        <v>8.897</v>
      </c>
      <c r="G2859" s="40">
        <v>2</v>
      </c>
    </row>
    <row r="2860" spans="1:7" ht="11.25">
      <c r="A2860" s="40">
        <v>3237</v>
      </c>
      <c r="B2860" s="41">
        <v>42219</v>
      </c>
      <c r="C2860" s="42" t="s">
        <v>2586</v>
      </c>
      <c r="D2860" s="42" t="s">
        <v>2286</v>
      </c>
      <c r="E2860" s="40" t="s">
        <v>2037</v>
      </c>
      <c r="F2860" s="43">
        <v>10.981</v>
      </c>
      <c r="G2860" s="40">
        <v>1</v>
      </c>
    </row>
    <row r="2861" spans="1:7" ht="11.25">
      <c r="A2861" s="40">
        <v>695</v>
      </c>
      <c r="B2861" s="41">
        <v>42233</v>
      </c>
      <c r="C2861" s="42" t="s">
        <v>2587</v>
      </c>
      <c r="D2861" s="42" t="s">
        <v>2060</v>
      </c>
      <c r="E2861" s="40" t="s">
        <v>2053</v>
      </c>
      <c r="F2861" s="43">
        <v>3.293</v>
      </c>
      <c r="G2861" s="40">
        <v>12</v>
      </c>
    </row>
    <row r="2862" spans="1:7" ht="11.25">
      <c r="A2862" s="40">
        <v>1023</v>
      </c>
      <c r="B2862" s="41">
        <v>42234</v>
      </c>
      <c r="C2862" s="42" t="s">
        <v>2588</v>
      </c>
      <c r="D2862" s="42" t="s">
        <v>2060</v>
      </c>
      <c r="E2862" s="40" t="s">
        <v>2053</v>
      </c>
      <c r="F2862" s="43">
        <v>3.965</v>
      </c>
      <c r="G2862" s="40">
        <v>12</v>
      </c>
    </row>
    <row r="2863" spans="1:7" ht="11.25">
      <c r="A2863" s="40">
        <v>1640</v>
      </c>
      <c r="B2863" s="41">
        <v>42242</v>
      </c>
      <c r="C2863" s="42" t="s">
        <v>2589</v>
      </c>
      <c r="D2863" s="42" t="s">
        <v>2034</v>
      </c>
      <c r="E2863" s="40" t="s">
        <v>2032</v>
      </c>
      <c r="F2863" s="43">
        <v>5.333</v>
      </c>
      <c r="G2863" s="40">
        <v>1</v>
      </c>
    </row>
    <row r="2864" spans="1:7" ht="11.25">
      <c r="A2864" s="40">
        <v>2716</v>
      </c>
      <c r="B2864" s="41">
        <v>42254</v>
      </c>
      <c r="C2864" s="42" t="s">
        <v>2590</v>
      </c>
      <c r="D2864" s="42" t="s">
        <v>2292</v>
      </c>
      <c r="E2864" s="40" t="s">
        <v>2032</v>
      </c>
      <c r="F2864" s="43">
        <v>8.402</v>
      </c>
      <c r="G2864" s="40">
        <v>4</v>
      </c>
    </row>
    <row r="2865" spans="1:7" ht="11.25">
      <c r="A2865" s="40">
        <v>487</v>
      </c>
      <c r="B2865" s="41">
        <v>42265</v>
      </c>
      <c r="C2865" s="42" t="s">
        <v>2591</v>
      </c>
      <c r="D2865" s="42" t="s">
        <v>246</v>
      </c>
      <c r="E2865" s="40" t="s">
        <v>2077</v>
      </c>
      <c r="F2865" s="43">
        <v>2.857</v>
      </c>
      <c r="G2865" s="40">
        <v>7</v>
      </c>
    </row>
    <row r="2866" spans="1:7" ht="11.25">
      <c r="A2866" s="40">
        <v>1527</v>
      </c>
      <c r="B2866" s="41">
        <v>42281</v>
      </c>
      <c r="C2866" s="42" t="s">
        <v>2592</v>
      </c>
      <c r="D2866" s="42" t="s">
        <v>441</v>
      </c>
      <c r="E2866" s="40" t="s">
        <v>2053</v>
      </c>
      <c r="F2866" s="43">
        <v>5.056</v>
      </c>
      <c r="G2866" s="40">
        <v>9</v>
      </c>
    </row>
    <row r="2867" spans="1:7" ht="11.25">
      <c r="A2867" s="40">
        <v>2226</v>
      </c>
      <c r="B2867" s="41">
        <v>42305</v>
      </c>
      <c r="C2867" s="42" t="s">
        <v>2593</v>
      </c>
      <c r="D2867" s="42" t="s">
        <v>2447</v>
      </c>
      <c r="E2867" s="40" t="s">
        <v>2029</v>
      </c>
      <c r="F2867" s="43">
        <v>6.8</v>
      </c>
      <c r="G2867" s="40">
        <v>5</v>
      </c>
    </row>
    <row r="2868" spans="1:7" ht="11.25">
      <c r="A2868" s="40">
        <v>190</v>
      </c>
      <c r="B2868" s="41">
        <v>42308</v>
      </c>
      <c r="C2868" s="42" t="s">
        <v>2594</v>
      </c>
      <c r="D2868" s="42" t="s">
        <v>3690</v>
      </c>
      <c r="E2868" s="40" t="s">
        <v>2037</v>
      </c>
      <c r="F2868" s="43">
        <v>2.092</v>
      </c>
      <c r="G2868" s="40">
        <v>10</v>
      </c>
    </row>
    <row r="2869" spans="1:7" ht="11.25">
      <c r="A2869" s="40">
        <v>2786</v>
      </c>
      <c r="B2869" s="41">
        <v>42309</v>
      </c>
      <c r="C2869" s="42" t="s">
        <v>2595</v>
      </c>
      <c r="D2869" s="42" t="s">
        <v>2226</v>
      </c>
      <c r="E2869" s="40" t="s">
        <v>2227</v>
      </c>
      <c r="F2869" s="43">
        <v>8.672</v>
      </c>
      <c r="G2869" s="40">
        <v>2</v>
      </c>
    </row>
    <row r="2870" spans="1:7" ht="11.25">
      <c r="A2870" s="40">
        <v>2934</v>
      </c>
      <c r="B2870" s="41">
        <v>42320</v>
      </c>
      <c r="C2870" s="42" t="s">
        <v>2596</v>
      </c>
      <c r="D2870" s="42" t="s">
        <v>2194</v>
      </c>
      <c r="E2870" s="40" t="s">
        <v>2032</v>
      </c>
      <c r="F2870" s="43">
        <v>9.333</v>
      </c>
      <c r="G2870" s="40">
        <v>1</v>
      </c>
    </row>
    <row r="2871" spans="1:7" ht="11.25">
      <c r="A2871" s="40">
        <v>958</v>
      </c>
      <c r="B2871" s="41">
        <v>42325</v>
      </c>
      <c r="C2871" s="42" t="s">
        <v>2597</v>
      </c>
      <c r="D2871" s="42" t="s">
        <v>2084</v>
      </c>
      <c r="E2871" s="40" t="s">
        <v>2077</v>
      </c>
      <c r="F2871" s="43">
        <v>3.822</v>
      </c>
      <c r="G2871" s="40">
        <v>9</v>
      </c>
    </row>
    <row r="2872" spans="1:7" ht="11.25">
      <c r="A2872" s="40">
        <v>34</v>
      </c>
      <c r="B2872" s="41">
        <v>42332</v>
      </c>
      <c r="C2872" s="42" t="s">
        <v>2598</v>
      </c>
      <c r="D2872" s="42" t="s">
        <v>2084</v>
      </c>
      <c r="E2872" s="40" t="s">
        <v>2077</v>
      </c>
      <c r="F2872" s="43">
        <v>1.253</v>
      </c>
      <c r="G2872" s="40">
        <v>15</v>
      </c>
    </row>
    <row r="2873" spans="1:7" ht="11.25">
      <c r="A2873" s="40">
        <v>1163</v>
      </c>
      <c r="B2873" s="41">
        <v>42335</v>
      </c>
      <c r="C2873" s="42" t="s">
        <v>2599</v>
      </c>
      <c r="D2873" s="42" t="s">
        <v>2554</v>
      </c>
      <c r="E2873" s="40" t="s">
        <v>2053</v>
      </c>
      <c r="F2873" s="43">
        <v>4.246</v>
      </c>
      <c r="G2873" s="40">
        <v>9</v>
      </c>
    </row>
    <row r="2874" spans="1:7" ht="11.25">
      <c r="A2874" s="40">
        <v>1075</v>
      </c>
      <c r="B2874" s="41">
        <v>42343</v>
      </c>
      <c r="C2874" s="42" t="s">
        <v>2600</v>
      </c>
      <c r="D2874" s="42" t="s">
        <v>2554</v>
      </c>
      <c r="E2874" s="40" t="s">
        <v>2053</v>
      </c>
      <c r="F2874" s="43">
        <v>4.076</v>
      </c>
      <c r="G2874" s="40">
        <v>5</v>
      </c>
    </row>
    <row r="2875" spans="1:7" ht="11.25">
      <c r="A2875" s="40">
        <v>3261</v>
      </c>
      <c r="B2875" s="41">
        <v>42366</v>
      </c>
      <c r="C2875" s="42" t="s">
        <v>2601</v>
      </c>
      <c r="D2875" s="42" t="s">
        <v>552</v>
      </c>
      <c r="E2875" s="40" t="s">
        <v>2068</v>
      </c>
      <c r="F2875" s="43">
        <v>11.088</v>
      </c>
      <c r="G2875" s="40">
        <v>2</v>
      </c>
    </row>
    <row r="2876" spans="1:7" ht="11.25">
      <c r="A2876" s="40">
        <v>1179</v>
      </c>
      <c r="B2876" s="41">
        <v>42375</v>
      </c>
      <c r="C2876" s="42" t="s">
        <v>2602</v>
      </c>
      <c r="D2876" s="42" t="s">
        <v>27</v>
      </c>
      <c r="E2876" s="40" t="s">
        <v>2068</v>
      </c>
      <c r="F2876" s="43">
        <v>4.284</v>
      </c>
      <c r="G2876" s="40">
        <v>2</v>
      </c>
    </row>
    <row r="2877" spans="1:7" ht="11.25">
      <c r="A2877" s="40">
        <v>2341</v>
      </c>
      <c r="B2877" s="41">
        <v>42408</v>
      </c>
      <c r="C2877" s="42" t="s">
        <v>2603</v>
      </c>
      <c r="D2877" s="42" t="s">
        <v>2364</v>
      </c>
      <c r="E2877" s="40" t="s">
        <v>2053</v>
      </c>
      <c r="F2877" s="43">
        <v>7.109</v>
      </c>
      <c r="G2877" s="40">
        <v>10</v>
      </c>
    </row>
    <row r="2878" spans="1:7" ht="11.25">
      <c r="A2878" s="40">
        <v>2016</v>
      </c>
      <c r="B2878" s="41">
        <v>42417</v>
      </c>
      <c r="C2878" s="42" t="s">
        <v>2604</v>
      </c>
      <c r="D2878" s="42" t="s">
        <v>2364</v>
      </c>
      <c r="E2878" s="40" t="s">
        <v>2053</v>
      </c>
      <c r="F2878" s="43">
        <v>6.264</v>
      </c>
      <c r="G2878" s="40">
        <v>3</v>
      </c>
    </row>
    <row r="2879" spans="1:7" ht="11.25">
      <c r="A2879" s="40">
        <v>1201</v>
      </c>
      <c r="B2879" s="41">
        <v>42429</v>
      </c>
      <c r="C2879" s="42" t="s">
        <v>2605</v>
      </c>
      <c r="D2879" s="42" t="s">
        <v>2468</v>
      </c>
      <c r="E2879" s="40" t="s">
        <v>2063</v>
      </c>
      <c r="F2879" s="43">
        <v>4.335</v>
      </c>
      <c r="G2879" s="40">
        <v>9</v>
      </c>
    </row>
    <row r="2880" spans="1:7" ht="11.25">
      <c r="A2880" s="40">
        <v>182</v>
      </c>
      <c r="B2880" s="41">
        <v>42430</v>
      </c>
      <c r="C2880" s="42" t="s">
        <v>2606</v>
      </c>
      <c r="D2880" s="42" t="s">
        <v>2468</v>
      </c>
      <c r="E2880" s="40" t="s">
        <v>2063</v>
      </c>
      <c r="F2880" s="43">
        <v>2.063</v>
      </c>
      <c r="G2880" s="40">
        <v>11</v>
      </c>
    </row>
    <row r="2881" spans="1:7" ht="11.25">
      <c r="A2881" s="40">
        <v>765</v>
      </c>
      <c r="B2881" s="41">
        <v>42435</v>
      </c>
      <c r="C2881" s="42" t="s">
        <v>2607</v>
      </c>
      <c r="D2881" s="42" t="s">
        <v>2147</v>
      </c>
      <c r="E2881" s="40" t="s">
        <v>2032</v>
      </c>
      <c r="F2881" s="43">
        <v>3.413</v>
      </c>
      <c r="G2881" s="40">
        <v>10</v>
      </c>
    </row>
    <row r="2882" spans="1:7" ht="11.25">
      <c r="A2882" s="40">
        <v>2616</v>
      </c>
      <c r="B2882" s="41">
        <v>42458</v>
      </c>
      <c r="C2882" s="42" t="s">
        <v>2608</v>
      </c>
      <c r="D2882" s="42" t="s">
        <v>154</v>
      </c>
      <c r="E2882" s="40" t="s">
        <v>2032</v>
      </c>
      <c r="F2882" s="43">
        <v>8</v>
      </c>
      <c r="G2882" s="40">
        <v>1</v>
      </c>
    </row>
    <row r="2883" spans="1:7" ht="11.25">
      <c r="A2883" s="40">
        <v>707</v>
      </c>
      <c r="B2883" s="41">
        <v>42482</v>
      </c>
      <c r="C2883" s="42" t="s">
        <v>2609</v>
      </c>
      <c r="D2883" s="42" t="s">
        <v>2028</v>
      </c>
      <c r="E2883" s="40" t="s">
        <v>2029</v>
      </c>
      <c r="F2883" s="43">
        <v>3.321</v>
      </c>
      <c r="G2883" s="40">
        <v>9</v>
      </c>
    </row>
    <row r="2884" spans="1:7" ht="11.25">
      <c r="A2884" s="40">
        <v>1483</v>
      </c>
      <c r="B2884" s="41">
        <v>42527</v>
      </c>
      <c r="C2884" s="42" t="s">
        <v>2610</v>
      </c>
      <c r="D2884" s="42" t="s">
        <v>731</v>
      </c>
      <c r="E2884" s="40" t="s">
        <v>2053</v>
      </c>
      <c r="F2884" s="43">
        <v>4.938</v>
      </c>
      <c r="G2884" s="40">
        <v>10</v>
      </c>
    </row>
    <row r="2885" spans="1:7" ht="11.25">
      <c r="A2885" s="40">
        <v>1999</v>
      </c>
      <c r="B2885" s="41">
        <v>42528</v>
      </c>
      <c r="C2885" s="42" t="s">
        <v>2611</v>
      </c>
      <c r="D2885" s="42" t="s">
        <v>731</v>
      </c>
      <c r="E2885" s="40" t="s">
        <v>2053</v>
      </c>
      <c r="F2885" s="43">
        <v>6.209</v>
      </c>
      <c r="G2885" s="40">
        <v>9</v>
      </c>
    </row>
    <row r="2886" spans="1:7" ht="11.25">
      <c r="A2886" s="40">
        <v>421</v>
      </c>
      <c r="B2886" s="41">
        <v>42529</v>
      </c>
      <c r="C2886" s="42" t="s">
        <v>2612</v>
      </c>
      <c r="D2886" s="42" t="s">
        <v>731</v>
      </c>
      <c r="E2886" s="40" t="s">
        <v>2053</v>
      </c>
      <c r="F2886" s="43">
        <v>2.712</v>
      </c>
      <c r="G2886" s="40">
        <v>10</v>
      </c>
    </row>
    <row r="2887" spans="1:7" ht="11.25">
      <c r="A2887" s="40">
        <v>174</v>
      </c>
      <c r="B2887" s="41">
        <v>42555</v>
      </c>
      <c r="C2887" s="42" t="s">
        <v>2613</v>
      </c>
      <c r="D2887" s="42" t="s">
        <v>2060</v>
      </c>
      <c r="E2887" s="40" t="s">
        <v>2053</v>
      </c>
      <c r="F2887" s="43">
        <v>2.03</v>
      </c>
      <c r="G2887" s="40">
        <v>16</v>
      </c>
    </row>
    <row r="2888" spans="1:7" ht="11.25">
      <c r="A2888" s="40">
        <v>733</v>
      </c>
      <c r="B2888" s="41">
        <v>42558</v>
      </c>
      <c r="C2888" s="42" t="s">
        <v>2614</v>
      </c>
      <c r="D2888" s="42" t="s">
        <v>2308</v>
      </c>
      <c r="E2888" s="40" t="s">
        <v>2053</v>
      </c>
      <c r="F2888" s="43">
        <v>3.357</v>
      </c>
      <c r="G2888" s="40">
        <v>5</v>
      </c>
    </row>
    <row r="2889" spans="1:7" ht="11.25">
      <c r="A2889" s="40">
        <v>824</v>
      </c>
      <c r="B2889" s="41">
        <v>42563</v>
      </c>
      <c r="C2889" s="42" t="s">
        <v>2615</v>
      </c>
      <c r="D2889" s="42" t="s">
        <v>2308</v>
      </c>
      <c r="E2889" s="40" t="s">
        <v>2053</v>
      </c>
      <c r="F2889" s="43">
        <v>3.554</v>
      </c>
      <c r="G2889" s="40">
        <v>10</v>
      </c>
    </row>
    <row r="2890" spans="1:7" ht="11.25">
      <c r="A2890" s="40">
        <v>459</v>
      </c>
      <c r="B2890" s="41">
        <v>42569</v>
      </c>
      <c r="C2890" s="42" t="s">
        <v>2616</v>
      </c>
      <c r="D2890" s="42" t="s">
        <v>2308</v>
      </c>
      <c r="E2890" s="40" t="s">
        <v>2053</v>
      </c>
      <c r="F2890" s="43">
        <v>2.79</v>
      </c>
      <c r="G2890" s="40">
        <v>6</v>
      </c>
    </row>
    <row r="2891" spans="1:7" ht="11.25">
      <c r="A2891" s="40">
        <v>879</v>
      </c>
      <c r="B2891" s="41">
        <v>42585</v>
      </c>
      <c r="C2891" s="42" t="s">
        <v>2617</v>
      </c>
      <c r="D2891" s="42" t="s">
        <v>817</v>
      </c>
      <c r="E2891" s="40" t="s">
        <v>2063</v>
      </c>
      <c r="F2891" s="43">
        <v>3.664</v>
      </c>
      <c r="G2891" s="40">
        <v>9</v>
      </c>
    </row>
    <row r="2892" spans="1:7" ht="11.25">
      <c r="A2892" s="40">
        <v>654</v>
      </c>
      <c r="B2892" s="41">
        <v>42608</v>
      </c>
      <c r="C2892" s="42" t="s">
        <v>2618</v>
      </c>
      <c r="D2892" s="42" t="s">
        <v>11</v>
      </c>
      <c r="E2892" s="40" t="s">
        <v>2032</v>
      </c>
      <c r="F2892" s="43">
        <v>3.208</v>
      </c>
      <c r="G2892" s="40">
        <v>7</v>
      </c>
    </row>
    <row r="2893" spans="1:7" ht="11.25">
      <c r="A2893" s="40">
        <v>1328</v>
      </c>
      <c r="B2893" s="41">
        <v>42609</v>
      </c>
      <c r="C2893" s="42" t="s">
        <v>2619</v>
      </c>
      <c r="D2893" s="42" t="s">
        <v>11</v>
      </c>
      <c r="E2893" s="40" t="s">
        <v>2032</v>
      </c>
      <c r="F2893" s="43">
        <v>4.584</v>
      </c>
      <c r="G2893" s="40">
        <v>4</v>
      </c>
    </row>
    <row r="2894" spans="1:7" ht="11.25">
      <c r="A2894" s="40">
        <v>1973</v>
      </c>
      <c r="B2894" s="41">
        <v>42610</v>
      </c>
      <c r="C2894" s="42" t="s">
        <v>2007</v>
      </c>
      <c r="D2894" s="42" t="s">
        <v>2194</v>
      </c>
      <c r="E2894" s="40" t="s">
        <v>2032</v>
      </c>
      <c r="F2894" s="43">
        <v>6.115</v>
      </c>
      <c r="G2894" s="40">
        <v>5</v>
      </c>
    </row>
    <row r="2895" spans="1:7" ht="11.25">
      <c r="A2895" s="40">
        <v>3165</v>
      </c>
      <c r="B2895" s="41">
        <v>42632</v>
      </c>
      <c r="C2895" s="42" t="s">
        <v>2620</v>
      </c>
      <c r="D2895" s="42" t="s">
        <v>2556</v>
      </c>
      <c r="E2895" s="40" t="s">
        <v>2053</v>
      </c>
      <c r="F2895" s="43">
        <v>10.478</v>
      </c>
      <c r="G2895" s="40">
        <v>1</v>
      </c>
    </row>
    <row r="2896" spans="1:7" ht="11.25">
      <c r="A2896" s="40">
        <v>127</v>
      </c>
      <c r="B2896" s="41">
        <v>42634</v>
      </c>
      <c r="C2896" s="42" t="s">
        <v>2621</v>
      </c>
      <c r="D2896" s="42" t="s">
        <v>2556</v>
      </c>
      <c r="E2896" s="40" t="s">
        <v>2053</v>
      </c>
      <c r="F2896" s="43">
        <v>1.833</v>
      </c>
      <c r="G2896" s="40">
        <v>8</v>
      </c>
    </row>
    <row r="2897" spans="1:7" ht="11.25">
      <c r="A2897" s="40">
        <v>343</v>
      </c>
      <c r="B2897" s="41">
        <v>42648</v>
      </c>
      <c r="C2897" s="42" t="s">
        <v>2622</v>
      </c>
      <c r="D2897" s="42" t="s">
        <v>2117</v>
      </c>
      <c r="E2897" s="40" t="s">
        <v>2053</v>
      </c>
      <c r="F2897" s="43">
        <v>2.539</v>
      </c>
      <c r="G2897" s="40">
        <v>11</v>
      </c>
    </row>
    <row r="2898" spans="1:7" ht="11.25">
      <c r="A2898" s="40">
        <v>1061</v>
      </c>
      <c r="B2898" s="41">
        <v>42659</v>
      </c>
      <c r="C2898" s="42" t="s">
        <v>2623</v>
      </c>
      <c r="D2898" s="42" t="s">
        <v>390</v>
      </c>
      <c r="E2898" s="40" t="s">
        <v>2063</v>
      </c>
      <c r="F2898" s="43">
        <v>4.049</v>
      </c>
      <c r="G2898" s="40">
        <v>7</v>
      </c>
    </row>
    <row r="2899" spans="1:7" ht="11.25">
      <c r="A2899" s="40">
        <v>43</v>
      </c>
      <c r="B2899" s="41">
        <v>42662</v>
      </c>
      <c r="C2899" s="42" t="s">
        <v>2624</v>
      </c>
      <c r="D2899" s="42" t="s">
        <v>2327</v>
      </c>
      <c r="E2899" s="40" t="s">
        <v>2037</v>
      </c>
      <c r="F2899" s="43">
        <v>1.353</v>
      </c>
      <c r="G2899" s="40">
        <v>7</v>
      </c>
    </row>
    <row r="2900" spans="1:7" ht="11.25">
      <c r="A2900" s="40">
        <v>1480</v>
      </c>
      <c r="B2900" s="41">
        <v>42690</v>
      </c>
      <c r="C2900" s="42" t="s">
        <v>2625</v>
      </c>
      <c r="D2900" s="42" t="s">
        <v>246</v>
      </c>
      <c r="E2900" s="40" t="s">
        <v>2077</v>
      </c>
      <c r="F2900" s="43">
        <v>4.92</v>
      </c>
      <c r="G2900" s="40">
        <v>11</v>
      </c>
    </row>
    <row r="2901" spans="1:7" ht="11.25">
      <c r="A2901" s="40">
        <v>90</v>
      </c>
      <c r="B2901" s="41">
        <v>42717</v>
      </c>
      <c r="C2901" s="42" t="s">
        <v>2626</v>
      </c>
      <c r="D2901" s="42" t="s">
        <v>2072</v>
      </c>
      <c r="E2901" s="40" t="s">
        <v>2037</v>
      </c>
      <c r="F2901" s="43">
        <v>1.668</v>
      </c>
      <c r="G2901" s="40">
        <v>7</v>
      </c>
    </row>
    <row r="2902" spans="1:7" ht="11.25">
      <c r="A2902" s="40">
        <v>984</v>
      </c>
      <c r="B2902" s="41">
        <v>42723</v>
      </c>
      <c r="C2902" s="42" t="s">
        <v>2627</v>
      </c>
      <c r="D2902" s="42" t="s">
        <v>2079</v>
      </c>
      <c r="E2902" s="40" t="s">
        <v>2077</v>
      </c>
      <c r="F2902" s="43">
        <v>3.89</v>
      </c>
      <c r="G2902" s="40">
        <v>6</v>
      </c>
    </row>
    <row r="2903" spans="1:7" ht="11.25">
      <c r="A2903" s="40">
        <v>1454</v>
      </c>
      <c r="B2903" s="41">
        <v>42756</v>
      </c>
      <c r="C2903" s="42" t="s">
        <v>2628</v>
      </c>
      <c r="D2903" s="42" t="s">
        <v>2277</v>
      </c>
      <c r="E2903" s="40" t="s">
        <v>2029</v>
      </c>
      <c r="F2903" s="43">
        <v>4.873</v>
      </c>
      <c r="G2903" s="40">
        <v>11</v>
      </c>
    </row>
    <row r="2904" spans="1:7" ht="11.25">
      <c r="A2904" s="40">
        <v>598</v>
      </c>
      <c r="B2904" s="41">
        <v>42763</v>
      </c>
      <c r="C2904" s="42" t="s">
        <v>2629</v>
      </c>
      <c r="D2904" s="42" t="s">
        <v>2277</v>
      </c>
      <c r="E2904" s="40" t="s">
        <v>2029</v>
      </c>
      <c r="F2904" s="43">
        <v>3.098</v>
      </c>
      <c r="G2904" s="40">
        <v>6</v>
      </c>
    </row>
    <row r="2905" spans="1:7" ht="11.25">
      <c r="A2905" s="40">
        <v>2543</v>
      </c>
      <c r="B2905" s="41">
        <v>42777</v>
      </c>
      <c r="C2905" s="42" t="s">
        <v>2630</v>
      </c>
      <c r="D2905" s="42" t="s">
        <v>410</v>
      </c>
      <c r="E2905" s="40" t="s">
        <v>2029</v>
      </c>
      <c r="F2905" s="43">
        <v>7.726</v>
      </c>
      <c r="G2905" s="40">
        <v>5</v>
      </c>
    </row>
    <row r="2906" spans="1:7" ht="11.25">
      <c r="A2906" s="40">
        <v>691</v>
      </c>
      <c r="B2906" s="41">
        <v>42783</v>
      </c>
      <c r="C2906" s="42" t="s">
        <v>2631</v>
      </c>
      <c r="D2906" s="42" t="s">
        <v>2241</v>
      </c>
      <c r="E2906" s="40" t="s">
        <v>2053</v>
      </c>
      <c r="F2906" s="43">
        <v>3.282</v>
      </c>
      <c r="G2906" s="40">
        <v>9</v>
      </c>
    </row>
    <row r="2907" spans="1:7" ht="11.25">
      <c r="A2907" s="40">
        <v>1445</v>
      </c>
      <c r="B2907" s="41">
        <v>42787</v>
      </c>
      <c r="C2907" s="42" t="s">
        <v>2632</v>
      </c>
      <c r="D2907" s="42" t="s">
        <v>139</v>
      </c>
      <c r="E2907" s="40" t="s">
        <v>2032</v>
      </c>
      <c r="F2907" s="43">
        <v>4.862</v>
      </c>
      <c r="G2907" s="40">
        <v>3</v>
      </c>
    </row>
    <row r="2908" spans="1:7" ht="11.25">
      <c r="A2908" s="40">
        <v>1633</v>
      </c>
      <c r="B2908" s="41">
        <v>42793</v>
      </c>
      <c r="C2908" s="42" t="s">
        <v>2633</v>
      </c>
      <c r="D2908" s="42" t="s">
        <v>2549</v>
      </c>
      <c r="E2908" s="40" t="s">
        <v>2032</v>
      </c>
      <c r="F2908" s="43">
        <v>5.307</v>
      </c>
      <c r="G2908" s="40">
        <v>4</v>
      </c>
    </row>
    <row r="2909" spans="1:7" ht="11.25">
      <c r="A2909" s="40">
        <v>1848</v>
      </c>
      <c r="B2909" s="41">
        <v>42849</v>
      </c>
      <c r="C2909" s="42" t="s">
        <v>2634</v>
      </c>
      <c r="D2909" s="42" t="s">
        <v>386</v>
      </c>
      <c r="E2909" s="40" t="s">
        <v>2032</v>
      </c>
      <c r="F2909" s="43">
        <v>5.802</v>
      </c>
      <c r="G2909" s="40">
        <v>2</v>
      </c>
    </row>
    <row r="2910" spans="1:7" ht="11.25">
      <c r="A2910" s="40">
        <v>2167</v>
      </c>
      <c r="B2910" s="41">
        <v>42851</v>
      </c>
      <c r="C2910" s="42" t="s">
        <v>2635</v>
      </c>
      <c r="D2910" s="42" t="s">
        <v>242</v>
      </c>
      <c r="E2910" s="40" t="s">
        <v>2032</v>
      </c>
      <c r="F2910" s="43">
        <v>6.666</v>
      </c>
      <c r="G2910" s="40">
        <v>1</v>
      </c>
    </row>
    <row r="2911" spans="1:7" ht="11.25">
      <c r="A2911" s="40">
        <v>2348</v>
      </c>
      <c r="B2911" s="41">
        <v>42946</v>
      </c>
      <c r="C2911" s="42" t="s">
        <v>2636</v>
      </c>
      <c r="D2911" s="42" t="s">
        <v>2149</v>
      </c>
      <c r="E2911" s="40" t="s">
        <v>2032</v>
      </c>
      <c r="F2911" s="43">
        <v>7.134</v>
      </c>
      <c r="G2911" s="40">
        <v>1</v>
      </c>
    </row>
    <row r="2912" spans="1:7" ht="11.25">
      <c r="A2912" s="40">
        <v>355</v>
      </c>
      <c r="B2912" s="41">
        <v>42951</v>
      </c>
      <c r="C2912" s="42" t="s">
        <v>2637</v>
      </c>
      <c r="D2912" s="42" t="s">
        <v>2167</v>
      </c>
      <c r="E2912" s="40" t="s">
        <v>2037</v>
      </c>
      <c r="F2912" s="43">
        <v>2.559</v>
      </c>
      <c r="G2912" s="40">
        <v>10</v>
      </c>
    </row>
    <row r="2913" spans="1:7" ht="11.25">
      <c r="A2913" s="40">
        <v>3459</v>
      </c>
      <c r="B2913" s="41">
        <v>42963</v>
      </c>
      <c r="C2913" s="42" t="s">
        <v>2638</v>
      </c>
      <c r="D2913" s="42" t="s">
        <v>2194</v>
      </c>
      <c r="E2913" s="40" t="s">
        <v>2032</v>
      </c>
      <c r="F2913" s="43">
        <v>12.933</v>
      </c>
      <c r="G2913" s="40">
        <v>5</v>
      </c>
    </row>
    <row r="2914" spans="1:7" ht="11.25">
      <c r="A2914" s="40">
        <v>3586</v>
      </c>
      <c r="B2914" s="41">
        <v>42964</v>
      </c>
      <c r="C2914" s="42" t="s">
        <v>2639</v>
      </c>
      <c r="D2914" s="42" t="s">
        <v>2194</v>
      </c>
      <c r="E2914" s="40" t="s">
        <v>2032</v>
      </c>
      <c r="F2914" s="43">
        <v>15</v>
      </c>
      <c r="G2914" s="40">
        <v>2</v>
      </c>
    </row>
    <row r="2915" spans="1:7" ht="11.25">
      <c r="A2915" s="40">
        <v>584</v>
      </c>
      <c r="B2915" s="41">
        <v>42965</v>
      </c>
      <c r="C2915" s="42" t="s">
        <v>2640</v>
      </c>
      <c r="D2915" s="42" t="s">
        <v>116</v>
      </c>
      <c r="E2915" s="40" t="s">
        <v>2032</v>
      </c>
      <c r="F2915" s="43">
        <v>3.067</v>
      </c>
      <c r="G2915" s="40">
        <v>5</v>
      </c>
    </row>
    <row r="2916" spans="1:7" ht="11.25">
      <c r="A2916" s="40">
        <v>2332</v>
      </c>
      <c r="B2916" s="41">
        <v>42967</v>
      </c>
      <c r="C2916" s="42" t="s">
        <v>2641</v>
      </c>
      <c r="D2916" s="42" t="s">
        <v>3693</v>
      </c>
      <c r="E2916" s="40" t="s">
        <v>2032</v>
      </c>
      <c r="F2916" s="43">
        <v>7.086</v>
      </c>
      <c r="G2916" s="40">
        <v>9</v>
      </c>
    </row>
    <row r="2917" spans="1:7" ht="11.25">
      <c r="A2917" s="40">
        <v>801</v>
      </c>
      <c r="B2917" s="41">
        <v>42970</v>
      </c>
      <c r="C2917" s="42" t="s">
        <v>2642</v>
      </c>
      <c r="D2917" s="42" t="s">
        <v>116</v>
      </c>
      <c r="E2917" s="40" t="s">
        <v>2032</v>
      </c>
      <c r="F2917" s="43">
        <v>3.492</v>
      </c>
      <c r="G2917" s="40">
        <v>6</v>
      </c>
    </row>
    <row r="2918" spans="1:7" ht="11.25">
      <c r="A2918" s="40">
        <v>1731</v>
      </c>
      <c r="B2918" s="41">
        <v>42984</v>
      </c>
      <c r="C2918" s="42" t="s">
        <v>2643</v>
      </c>
      <c r="D2918" s="42" t="s">
        <v>3693</v>
      </c>
      <c r="E2918" s="40" t="s">
        <v>2032</v>
      </c>
      <c r="F2918" s="43">
        <v>5.52</v>
      </c>
      <c r="G2918" s="40">
        <v>6</v>
      </c>
    </row>
    <row r="2919" spans="1:7" ht="11.25">
      <c r="A2919" s="40">
        <v>1506</v>
      </c>
      <c r="B2919" s="41">
        <v>42985</v>
      </c>
      <c r="C2919" s="42" t="s">
        <v>2644</v>
      </c>
      <c r="D2919" s="42" t="s">
        <v>36</v>
      </c>
      <c r="E2919" s="40" t="s">
        <v>2032</v>
      </c>
      <c r="F2919" s="43">
        <v>5</v>
      </c>
      <c r="G2919" s="40">
        <v>1</v>
      </c>
    </row>
    <row r="2920" spans="1:7" ht="11.25">
      <c r="A2920" s="40">
        <v>271</v>
      </c>
      <c r="B2920" s="41">
        <v>42994</v>
      </c>
      <c r="C2920" s="42" t="s">
        <v>2645</v>
      </c>
      <c r="D2920" s="42" t="s">
        <v>2274</v>
      </c>
      <c r="E2920" s="40" t="s">
        <v>2032</v>
      </c>
      <c r="F2920" s="43">
        <v>2.352</v>
      </c>
      <c r="G2920" s="40">
        <v>6</v>
      </c>
    </row>
    <row r="2921" spans="1:7" ht="11.25">
      <c r="A2921" s="40">
        <v>3271</v>
      </c>
      <c r="B2921" s="41">
        <v>43000</v>
      </c>
      <c r="C2921" s="42" t="s">
        <v>2646</v>
      </c>
      <c r="D2921" s="42" t="s">
        <v>2149</v>
      </c>
      <c r="E2921" s="40" t="s">
        <v>2032</v>
      </c>
      <c r="F2921" s="43">
        <v>11.134</v>
      </c>
      <c r="G2921" s="40">
        <v>1</v>
      </c>
    </row>
    <row r="2922" spans="1:7" ht="11.25">
      <c r="A2922" s="40">
        <v>1607</v>
      </c>
      <c r="B2922" s="41">
        <v>43009</v>
      </c>
      <c r="C2922" s="42" t="s">
        <v>2647</v>
      </c>
      <c r="D2922" s="42" t="s">
        <v>114</v>
      </c>
      <c r="E2922" s="40" t="s">
        <v>2125</v>
      </c>
      <c r="F2922" s="43">
        <v>5.254</v>
      </c>
      <c r="G2922" s="40">
        <v>8</v>
      </c>
    </row>
    <row r="2923" spans="1:7" ht="11.25">
      <c r="A2923" s="40">
        <v>2187</v>
      </c>
      <c r="B2923" s="41">
        <v>43023</v>
      </c>
      <c r="C2923" s="42" t="s">
        <v>2648</v>
      </c>
      <c r="D2923" s="42" t="s">
        <v>498</v>
      </c>
      <c r="E2923" s="40" t="s">
        <v>2125</v>
      </c>
      <c r="F2923" s="43">
        <v>6.707</v>
      </c>
      <c r="G2923" s="40">
        <v>3</v>
      </c>
    </row>
    <row r="2924" spans="1:7" ht="11.25">
      <c r="A2924" s="40">
        <v>1492</v>
      </c>
      <c r="B2924" s="41">
        <v>43054</v>
      </c>
      <c r="C2924" s="42" t="s">
        <v>2649</v>
      </c>
      <c r="D2924" s="42" t="s">
        <v>2067</v>
      </c>
      <c r="E2924" s="40" t="s">
        <v>2068</v>
      </c>
      <c r="F2924" s="43">
        <v>4.971</v>
      </c>
      <c r="G2924" s="40">
        <v>1</v>
      </c>
    </row>
    <row r="2925" spans="1:7" ht="11.25">
      <c r="A2925" s="40">
        <v>559</v>
      </c>
      <c r="B2925" s="41">
        <v>43062</v>
      </c>
      <c r="C2925" s="42" t="s">
        <v>2650</v>
      </c>
      <c r="D2925" s="42" t="s">
        <v>2258</v>
      </c>
      <c r="E2925" s="40" t="s">
        <v>2053</v>
      </c>
      <c r="F2925" s="43">
        <v>3.017</v>
      </c>
      <c r="G2925" s="40">
        <v>9</v>
      </c>
    </row>
    <row r="2926" spans="1:7" ht="11.25">
      <c r="A2926" s="40">
        <v>2857</v>
      </c>
      <c r="B2926" s="41">
        <v>43067</v>
      </c>
      <c r="C2926" s="42" t="s">
        <v>2651</v>
      </c>
      <c r="D2926" s="42" t="s">
        <v>2258</v>
      </c>
      <c r="E2926" s="40" t="s">
        <v>2053</v>
      </c>
      <c r="F2926" s="43">
        <v>8.966</v>
      </c>
      <c r="G2926" s="40">
        <v>9</v>
      </c>
    </row>
    <row r="2927" spans="1:7" ht="11.25">
      <c r="A2927" s="40">
        <v>1583</v>
      </c>
      <c r="B2927" s="41">
        <v>43081</v>
      </c>
      <c r="C2927" s="42" t="s">
        <v>2652</v>
      </c>
      <c r="D2927" s="42" t="s">
        <v>240</v>
      </c>
      <c r="E2927" s="40" t="s">
        <v>2032</v>
      </c>
      <c r="F2927" s="43">
        <v>5.196</v>
      </c>
      <c r="G2927" s="40">
        <v>3</v>
      </c>
    </row>
    <row r="2928" spans="1:7" ht="11.25">
      <c r="A2928" s="40">
        <v>1037</v>
      </c>
      <c r="B2928" s="41">
        <v>43123</v>
      </c>
      <c r="C2928" s="42" t="s">
        <v>2653</v>
      </c>
      <c r="D2928" s="42" t="s">
        <v>100</v>
      </c>
      <c r="E2928" s="40" t="s">
        <v>2037</v>
      </c>
      <c r="F2928" s="43">
        <v>3.997</v>
      </c>
      <c r="G2928" s="40">
        <v>9</v>
      </c>
    </row>
    <row r="2929" spans="1:7" ht="11.25">
      <c r="A2929" s="40">
        <v>2715</v>
      </c>
      <c r="B2929" s="41">
        <v>43144</v>
      </c>
      <c r="C2929" s="42" t="s">
        <v>2654</v>
      </c>
      <c r="D2929" s="42" t="s">
        <v>2297</v>
      </c>
      <c r="E2929" s="40" t="s">
        <v>2032</v>
      </c>
      <c r="F2929" s="43">
        <v>8.397</v>
      </c>
      <c r="G2929" s="40">
        <v>6</v>
      </c>
    </row>
    <row r="2930" spans="1:7" ht="11.25">
      <c r="A2930" s="40">
        <v>2934</v>
      </c>
      <c r="B2930" s="41">
        <v>43147</v>
      </c>
      <c r="C2930" s="42" t="s">
        <v>2655</v>
      </c>
      <c r="D2930" s="42" t="s">
        <v>618</v>
      </c>
      <c r="E2930" s="40" t="s">
        <v>2032</v>
      </c>
      <c r="F2930" s="43">
        <v>9.333</v>
      </c>
      <c r="G2930" s="40">
        <v>1</v>
      </c>
    </row>
    <row r="2931" spans="1:7" ht="11.25">
      <c r="A2931" s="40">
        <v>1350</v>
      </c>
      <c r="B2931" s="41">
        <v>43148</v>
      </c>
      <c r="C2931" s="42" t="s">
        <v>2656</v>
      </c>
      <c r="D2931" s="42" t="s">
        <v>3676</v>
      </c>
      <c r="E2931" s="40" t="s">
        <v>2032</v>
      </c>
      <c r="F2931" s="43">
        <v>4.633</v>
      </c>
      <c r="G2931" s="40">
        <v>9</v>
      </c>
    </row>
    <row r="2932" spans="1:7" ht="11.25">
      <c r="A2932" s="40">
        <v>631</v>
      </c>
      <c r="B2932" s="41">
        <v>43149</v>
      </c>
      <c r="C2932" s="42" t="s">
        <v>2657</v>
      </c>
      <c r="D2932" s="42" t="s">
        <v>2031</v>
      </c>
      <c r="E2932" s="40" t="s">
        <v>2032</v>
      </c>
      <c r="F2932" s="43">
        <v>3.163</v>
      </c>
      <c r="G2932" s="40">
        <v>8</v>
      </c>
    </row>
    <row r="2933" spans="1:7" ht="11.25">
      <c r="A2933" s="40">
        <v>2316</v>
      </c>
      <c r="B2933" s="41">
        <v>43152</v>
      </c>
      <c r="C2933" s="42" t="s">
        <v>2658</v>
      </c>
      <c r="D2933" s="42" t="s">
        <v>2039</v>
      </c>
      <c r="E2933" s="40" t="s">
        <v>2032</v>
      </c>
      <c r="F2933" s="43">
        <v>7.044</v>
      </c>
      <c r="G2933" s="40">
        <v>3</v>
      </c>
    </row>
    <row r="2934" spans="1:7" ht="11.25">
      <c r="A2934" s="40">
        <v>931</v>
      </c>
      <c r="B2934" s="41">
        <v>43158</v>
      </c>
      <c r="C2934" s="42" t="s">
        <v>2659</v>
      </c>
      <c r="D2934" s="42" t="s">
        <v>2381</v>
      </c>
      <c r="E2934" s="40" t="s">
        <v>2032</v>
      </c>
      <c r="F2934" s="43">
        <v>3.764</v>
      </c>
      <c r="G2934" s="40">
        <v>6</v>
      </c>
    </row>
    <row r="2935" spans="1:7" ht="11.25">
      <c r="A2935" s="40">
        <v>833</v>
      </c>
      <c r="B2935" s="41">
        <v>43161</v>
      </c>
      <c r="C2935" s="42" t="s">
        <v>2660</v>
      </c>
      <c r="D2935" s="42" t="s">
        <v>2381</v>
      </c>
      <c r="E2935" s="40" t="s">
        <v>2032</v>
      </c>
      <c r="F2935" s="43">
        <v>3.567</v>
      </c>
      <c r="G2935" s="40">
        <v>7</v>
      </c>
    </row>
    <row r="2936" spans="1:7" ht="11.25">
      <c r="A2936" s="40">
        <v>2774</v>
      </c>
      <c r="B2936" s="41">
        <v>43178</v>
      </c>
      <c r="C2936" s="42" t="s">
        <v>2661</v>
      </c>
      <c r="D2936" s="42" t="s">
        <v>85</v>
      </c>
      <c r="E2936" s="40" t="s">
        <v>2032</v>
      </c>
      <c r="F2936" s="43">
        <v>8.639</v>
      </c>
      <c r="G2936" s="40">
        <v>5</v>
      </c>
    </row>
    <row r="2937" spans="1:7" ht="11.25">
      <c r="A2937" s="40">
        <v>111</v>
      </c>
      <c r="B2937" s="41">
        <v>43187</v>
      </c>
      <c r="C2937" s="42" t="s">
        <v>2662</v>
      </c>
      <c r="D2937" s="42" t="s">
        <v>22</v>
      </c>
      <c r="E2937" s="40" t="s">
        <v>2037</v>
      </c>
      <c r="F2937" s="43">
        <v>1.767</v>
      </c>
      <c r="G2937" s="40">
        <v>6</v>
      </c>
    </row>
    <row r="2938" spans="1:7" ht="11.25">
      <c r="A2938" s="40">
        <v>1380</v>
      </c>
      <c r="B2938" s="41">
        <v>43192</v>
      </c>
      <c r="C2938" s="42" t="s">
        <v>2663</v>
      </c>
      <c r="D2938" s="42" t="s">
        <v>3690</v>
      </c>
      <c r="E2938" s="40" t="s">
        <v>2037</v>
      </c>
      <c r="F2938" s="43">
        <v>4.702</v>
      </c>
      <c r="G2938" s="40">
        <v>11</v>
      </c>
    </row>
    <row r="2939" spans="1:7" ht="11.25">
      <c r="A2939" s="40">
        <v>635</v>
      </c>
      <c r="B2939" s="41">
        <v>43206</v>
      </c>
      <c r="C2939" s="42" t="s">
        <v>2664</v>
      </c>
      <c r="D2939" s="42" t="s">
        <v>688</v>
      </c>
      <c r="E2939" s="40" t="s">
        <v>2053</v>
      </c>
      <c r="F2939" s="43">
        <v>3.171</v>
      </c>
      <c r="G2939" s="40">
        <v>4</v>
      </c>
    </row>
    <row r="2940" spans="1:7" ht="11.25">
      <c r="A2940" s="40">
        <v>2260</v>
      </c>
      <c r="B2940" s="41">
        <v>43220</v>
      </c>
      <c r="C2940" s="42" t="s">
        <v>2665</v>
      </c>
      <c r="D2940" s="42" t="s">
        <v>2163</v>
      </c>
      <c r="E2940" s="40" t="s">
        <v>2032</v>
      </c>
      <c r="F2940" s="43">
        <v>6.901</v>
      </c>
      <c r="G2940" s="40">
        <v>4</v>
      </c>
    </row>
    <row r="2941" spans="1:7" ht="11.25">
      <c r="A2941" s="40">
        <v>806</v>
      </c>
      <c r="B2941" s="41">
        <v>43222</v>
      </c>
      <c r="C2941" s="42" t="s">
        <v>2666</v>
      </c>
      <c r="D2941" s="42" t="s">
        <v>2163</v>
      </c>
      <c r="E2941" s="40" t="s">
        <v>2032</v>
      </c>
      <c r="F2941" s="43">
        <v>3.514</v>
      </c>
      <c r="G2941" s="40">
        <v>6</v>
      </c>
    </row>
    <row r="2942" spans="1:7" ht="11.25">
      <c r="A2942" s="40">
        <v>709</v>
      </c>
      <c r="B2942" s="41">
        <v>43224</v>
      </c>
      <c r="C2942" s="42" t="s">
        <v>2667</v>
      </c>
      <c r="D2942" s="42" t="s">
        <v>2163</v>
      </c>
      <c r="E2942" s="40" t="s">
        <v>2032</v>
      </c>
      <c r="F2942" s="43">
        <v>3.323</v>
      </c>
      <c r="G2942" s="40">
        <v>20</v>
      </c>
    </row>
    <row r="2943" spans="1:7" ht="11.25">
      <c r="A2943" s="40">
        <v>2374</v>
      </c>
      <c r="B2943" s="41">
        <v>43241</v>
      </c>
      <c r="C2943" s="42" t="s">
        <v>2668</v>
      </c>
      <c r="D2943" s="42" t="s">
        <v>2436</v>
      </c>
      <c r="E2943" s="40" t="s">
        <v>2037</v>
      </c>
      <c r="F2943" s="43">
        <v>7.214</v>
      </c>
      <c r="G2943" s="40">
        <v>5</v>
      </c>
    </row>
    <row r="2944" spans="1:7" ht="11.25">
      <c r="A2944" s="40">
        <v>193</v>
      </c>
      <c r="B2944" s="41">
        <v>43263</v>
      </c>
      <c r="C2944" s="42" t="s">
        <v>2669</v>
      </c>
      <c r="D2944" s="42" t="s">
        <v>2062</v>
      </c>
      <c r="E2944" s="40" t="s">
        <v>2063</v>
      </c>
      <c r="F2944" s="43">
        <v>2.112</v>
      </c>
      <c r="G2944" s="40">
        <v>6</v>
      </c>
    </row>
    <row r="2945" spans="1:7" ht="11.25">
      <c r="A2945" s="40">
        <v>2643</v>
      </c>
      <c r="B2945" s="41">
        <v>43273</v>
      </c>
      <c r="C2945" s="42" t="s">
        <v>2670</v>
      </c>
      <c r="D2945" s="42" t="s">
        <v>2145</v>
      </c>
      <c r="E2945" s="40" t="s">
        <v>2037</v>
      </c>
      <c r="F2945" s="43">
        <v>8.101</v>
      </c>
      <c r="G2945" s="40">
        <v>6</v>
      </c>
    </row>
    <row r="2946" spans="1:7" ht="11.25">
      <c r="A2946" s="40">
        <v>1376</v>
      </c>
      <c r="B2946" s="41">
        <v>43327</v>
      </c>
      <c r="C2946" s="42" t="s">
        <v>2010</v>
      </c>
      <c r="D2946" s="42" t="s">
        <v>2194</v>
      </c>
      <c r="E2946" s="40" t="s">
        <v>2032</v>
      </c>
      <c r="F2946" s="43">
        <v>4.689</v>
      </c>
      <c r="G2946" s="40">
        <v>10</v>
      </c>
    </row>
    <row r="2947" spans="1:7" ht="11.25">
      <c r="A2947" s="40">
        <v>36</v>
      </c>
      <c r="B2947" s="41">
        <v>43328</v>
      </c>
      <c r="C2947" s="42" t="s">
        <v>2671</v>
      </c>
      <c r="D2947" s="42" t="s">
        <v>2211</v>
      </c>
      <c r="E2947" s="40" t="s">
        <v>2032</v>
      </c>
      <c r="F2947" s="43">
        <v>1.304</v>
      </c>
      <c r="G2947" s="40">
        <v>7</v>
      </c>
    </row>
    <row r="2948" spans="1:7" ht="11.25">
      <c r="A2948" s="40">
        <v>2982</v>
      </c>
      <c r="B2948" s="41">
        <v>43329</v>
      </c>
      <c r="C2948" s="42" t="s">
        <v>2672</v>
      </c>
      <c r="D2948" s="42" t="s">
        <v>2381</v>
      </c>
      <c r="E2948" s="40" t="s">
        <v>2032</v>
      </c>
      <c r="F2948" s="43">
        <v>9.532</v>
      </c>
      <c r="G2948" s="40">
        <v>7</v>
      </c>
    </row>
    <row r="2949" spans="1:7" ht="11.25">
      <c r="A2949" s="40">
        <v>2094</v>
      </c>
      <c r="B2949" s="41">
        <v>43336</v>
      </c>
      <c r="C2949" s="42" t="s">
        <v>2673</v>
      </c>
      <c r="D2949" s="42" t="s">
        <v>2031</v>
      </c>
      <c r="E2949" s="40" t="s">
        <v>2032</v>
      </c>
      <c r="F2949" s="43">
        <v>6.46</v>
      </c>
      <c r="G2949" s="40">
        <v>6</v>
      </c>
    </row>
    <row r="2950" spans="1:7" ht="11.25">
      <c r="A2950" s="40">
        <v>1950</v>
      </c>
      <c r="B2950" s="41">
        <v>43350</v>
      </c>
      <c r="C2950" s="42" t="s">
        <v>2674</v>
      </c>
      <c r="D2950" s="42" t="s">
        <v>2171</v>
      </c>
      <c r="E2950" s="40" t="s">
        <v>2068</v>
      </c>
      <c r="F2950" s="43">
        <v>6.068</v>
      </c>
      <c r="G2950" s="40">
        <v>4</v>
      </c>
    </row>
    <row r="2951" spans="1:7" ht="11.25">
      <c r="A2951" s="40">
        <v>1979</v>
      </c>
      <c r="B2951" s="41">
        <v>43368</v>
      </c>
      <c r="C2951" s="42" t="s">
        <v>2675</v>
      </c>
      <c r="D2951" s="42" t="s">
        <v>622</v>
      </c>
      <c r="E2951" s="40" t="s">
        <v>2068</v>
      </c>
      <c r="F2951" s="43">
        <v>6.141</v>
      </c>
      <c r="G2951" s="40">
        <v>6</v>
      </c>
    </row>
    <row r="2952" spans="1:7" ht="11.25">
      <c r="A2952" s="40">
        <v>128</v>
      </c>
      <c r="B2952" s="41">
        <v>43371</v>
      </c>
      <c r="C2952" s="42" t="s">
        <v>2676</v>
      </c>
      <c r="D2952" s="42" t="s">
        <v>2134</v>
      </c>
      <c r="E2952" s="40" t="s">
        <v>2068</v>
      </c>
      <c r="F2952" s="43">
        <v>1.834</v>
      </c>
      <c r="G2952" s="40">
        <v>5</v>
      </c>
    </row>
    <row r="2953" spans="1:7" ht="11.25">
      <c r="A2953" s="40">
        <v>1909</v>
      </c>
      <c r="B2953" s="41">
        <v>43372</v>
      </c>
      <c r="C2953" s="42" t="s">
        <v>2677</v>
      </c>
      <c r="D2953" s="42" t="s">
        <v>235</v>
      </c>
      <c r="E2953" s="40" t="s">
        <v>2068</v>
      </c>
      <c r="F2953" s="43">
        <v>5.983</v>
      </c>
      <c r="G2953" s="40">
        <v>3</v>
      </c>
    </row>
    <row r="2954" spans="1:7" ht="11.25">
      <c r="A2954" s="40">
        <v>2862</v>
      </c>
      <c r="B2954" s="41">
        <v>43376</v>
      </c>
      <c r="C2954" s="42" t="s">
        <v>2678</v>
      </c>
      <c r="D2954" s="42" t="s">
        <v>235</v>
      </c>
      <c r="E2954" s="40" t="s">
        <v>2068</v>
      </c>
      <c r="F2954" s="43">
        <v>8.996</v>
      </c>
      <c r="G2954" s="40">
        <v>1</v>
      </c>
    </row>
    <row r="2955" spans="1:7" ht="11.25">
      <c r="A2955" s="40">
        <v>22</v>
      </c>
      <c r="B2955" s="41">
        <v>43382</v>
      </c>
      <c r="C2955" s="42" t="s">
        <v>2679</v>
      </c>
      <c r="D2955" s="42" t="s">
        <v>2247</v>
      </c>
      <c r="E2955" s="40" t="s">
        <v>2068</v>
      </c>
      <c r="F2955" s="43">
        <v>1.15</v>
      </c>
      <c r="G2955" s="40">
        <v>4</v>
      </c>
    </row>
    <row r="2956" spans="1:7" ht="11.25">
      <c r="A2956" s="40">
        <v>1420</v>
      </c>
      <c r="B2956" s="41">
        <v>43405</v>
      </c>
      <c r="C2956" s="42" t="s">
        <v>2680</v>
      </c>
      <c r="D2956" s="42" t="s">
        <v>2468</v>
      </c>
      <c r="E2956" s="40" t="s">
        <v>2063</v>
      </c>
      <c r="F2956" s="43">
        <v>4.803</v>
      </c>
      <c r="G2956" s="40">
        <v>4</v>
      </c>
    </row>
    <row r="2957" spans="1:7" ht="11.25">
      <c r="A2957" s="40">
        <v>1452</v>
      </c>
      <c r="B2957" s="41">
        <v>43414</v>
      </c>
      <c r="C2957" s="42" t="s">
        <v>2681</v>
      </c>
      <c r="D2957" s="42" t="s">
        <v>2526</v>
      </c>
      <c r="E2957" s="40" t="s">
        <v>2077</v>
      </c>
      <c r="F2957" s="43">
        <v>4.87</v>
      </c>
      <c r="G2957" s="40">
        <v>10</v>
      </c>
    </row>
    <row r="2958" spans="1:7" ht="11.25">
      <c r="A2958" s="40">
        <v>2247</v>
      </c>
      <c r="B2958" s="41">
        <v>43435</v>
      </c>
      <c r="C2958" s="42" t="s">
        <v>2682</v>
      </c>
      <c r="D2958" s="42" t="s">
        <v>731</v>
      </c>
      <c r="E2958" s="40" t="s">
        <v>2053</v>
      </c>
      <c r="F2958" s="43">
        <v>6.865</v>
      </c>
      <c r="G2958" s="40">
        <v>11</v>
      </c>
    </row>
    <row r="2959" spans="1:7" ht="11.25">
      <c r="A2959" s="40">
        <v>3193</v>
      </c>
      <c r="B2959" s="41">
        <v>43436</v>
      </c>
      <c r="C2959" s="42" t="s">
        <v>2683</v>
      </c>
      <c r="D2959" s="42" t="s">
        <v>731</v>
      </c>
      <c r="E2959" s="40" t="s">
        <v>2053</v>
      </c>
      <c r="F2959" s="43">
        <v>10.626</v>
      </c>
      <c r="G2959" s="40">
        <v>9</v>
      </c>
    </row>
    <row r="2960" spans="1:7" ht="11.25">
      <c r="A2960" s="40">
        <v>1481</v>
      </c>
      <c r="B2960" s="41">
        <v>43478</v>
      </c>
      <c r="C2960" s="42" t="s">
        <v>2684</v>
      </c>
      <c r="D2960" s="42" t="s">
        <v>100</v>
      </c>
      <c r="E2960" s="40" t="s">
        <v>2037</v>
      </c>
      <c r="F2960" s="43">
        <v>4.921</v>
      </c>
      <c r="G2960" s="40">
        <v>5</v>
      </c>
    </row>
    <row r="2961" spans="1:7" ht="11.25">
      <c r="A2961" s="40">
        <v>586</v>
      </c>
      <c r="B2961" s="41">
        <v>43479</v>
      </c>
      <c r="C2961" s="42" t="s">
        <v>2685</v>
      </c>
      <c r="D2961" s="42" t="s">
        <v>100</v>
      </c>
      <c r="E2961" s="40" t="s">
        <v>2037</v>
      </c>
      <c r="F2961" s="43">
        <v>3.071</v>
      </c>
      <c r="G2961" s="40">
        <v>5</v>
      </c>
    </row>
    <row r="2962" spans="1:7" ht="11.25">
      <c r="A2962" s="40">
        <v>1729</v>
      </c>
      <c r="B2962" s="41">
        <v>43491</v>
      </c>
      <c r="C2962" s="42" t="s">
        <v>2686</v>
      </c>
      <c r="D2962" s="42" t="s">
        <v>2218</v>
      </c>
      <c r="E2962" s="40" t="s">
        <v>2056</v>
      </c>
      <c r="F2962" s="43">
        <v>5.514</v>
      </c>
      <c r="G2962" s="40">
        <v>10</v>
      </c>
    </row>
    <row r="2963" spans="1:7" ht="11.25">
      <c r="A2963" s="40">
        <v>2444</v>
      </c>
      <c r="B2963" s="41">
        <v>43497</v>
      </c>
      <c r="C2963" s="42" t="s">
        <v>2687</v>
      </c>
      <c r="D2963" s="42" t="s">
        <v>2374</v>
      </c>
      <c r="E2963" s="40" t="s">
        <v>2032</v>
      </c>
      <c r="F2963" s="43">
        <v>7.41</v>
      </c>
      <c r="G2963" s="40">
        <v>12</v>
      </c>
    </row>
    <row r="2964" spans="1:7" ht="11.25">
      <c r="A2964" s="40">
        <v>66</v>
      </c>
      <c r="B2964" s="41">
        <v>43508</v>
      </c>
      <c r="C2964" s="42" t="s">
        <v>2688</v>
      </c>
      <c r="D2964" s="42" t="s">
        <v>874</v>
      </c>
      <c r="E2964" s="40" t="s">
        <v>2125</v>
      </c>
      <c r="F2964" s="43">
        <v>1.519</v>
      </c>
      <c r="G2964" s="40">
        <v>17</v>
      </c>
    </row>
    <row r="2965" spans="1:7" ht="11.25">
      <c r="A2965" s="40">
        <v>945</v>
      </c>
      <c r="B2965" s="41">
        <v>43512</v>
      </c>
      <c r="C2965" s="42" t="s">
        <v>2689</v>
      </c>
      <c r="D2965" s="42" t="s">
        <v>2316</v>
      </c>
      <c r="E2965" s="40" t="s">
        <v>2125</v>
      </c>
      <c r="F2965" s="43">
        <v>3.79</v>
      </c>
      <c r="G2965" s="40">
        <v>8</v>
      </c>
    </row>
    <row r="2966" spans="1:7" ht="11.25">
      <c r="A2966" s="40">
        <v>1197</v>
      </c>
      <c r="B2966" s="41">
        <v>43515</v>
      </c>
      <c r="C2966" s="42" t="s">
        <v>2690</v>
      </c>
      <c r="D2966" s="42" t="s">
        <v>874</v>
      </c>
      <c r="E2966" s="40" t="s">
        <v>2125</v>
      </c>
      <c r="F2966" s="43">
        <v>4.331</v>
      </c>
      <c r="G2966" s="40">
        <v>8</v>
      </c>
    </row>
    <row r="2967" spans="1:7" ht="11.25">
      <c r="A2967" s="40">
        <v>987</v>
      </c>
      <c r="B2967" s="41">
        <v>43517</v>
      </c>
      <c r="C2967" s="42" t="s">
        <v>2691</v>
      </c>
      <c r="D2967" s="42" t="s">
        <v>2519</v>
      </c>
      <c r="E2967" s="40" t="s">
        <v>2125</v>
      </c>
      <c r="F2967" s="43">
        <v>3.895</v>
      </c>
      <c r="G2967" s="40">
        <v>7</v>
      </c>
    </row>
    <row r="2968" spans="1:7" ht="11.25">
      <c r="A2968" s="40">
        <v>137</v>
      </c>
      <c r="B2968" s="41">
        <v>43522</v>
      </c>
      <c r="C2968" s="42" t="s">
        <v>2692</v>
      </c>
      <c r="D2968" s="42" t="s">
        <v>2519</v>
      </c>
      <c r="E2968" s="40" t="s">
        <v>2125</v>
      </c>
      <c r="F2968" s="43">
        <v>1.886</v>
      </c>
      <c r="G2968" s="40">
        <v>14</v>
      </c>
    </row>
    <row r="2969" spans="1:7" ht="11.25">
      <c r="A2969" s="40">
        <v>408</v>
      </c>
      <c r="B2969" s="41">
        <v>43542</v>
      </c>
      <c r="C2969" s="42" t="s">
        <v>2693</v>
      </c>
      <c r="D2969" s="42" t="s">
        <v>2036</v>
      </c>
      <c r="E2969" s="40" t="s">
        <v>2037</v>
      </c>
      <c r="F2969" s="43">
        <v>2.684</v>
      </c>
      <c r="G2969" s="40">
        <v>7</v>
      </c>
    </row>
    <row r="2970" spans="1:7" ht="11.25">
      <c r="A2970" s="40">
        <v>1017</v>
      </c>
      <c r="B2970" s="41">
        <v>43548</v>
      </c>
      <c r="C2970" s="42" t="s">
        <v>2694</v>
      </c>
      <c r="D2970" s="42" t="s">
        <v>18</v>
      </c>
      <c r="E2970" s="40" t="s">
        <v>2063</v>
      </c>
      <c r="F2970" s="43">
        <v>3.954</v>
      </c>
      <c r="G2970" s="40">
        <v>9</v>
      </c>
    </row>
    <row r="2971" spans="1:7" ht="11.25">
      <c r="A2971" s="40">
        <v>482</v>
      </c>
      <c r="B2971" s="41">
        <v>43553</v>
      </c>
      <c r="C2971" s="42" t="s">
        <v>2695</v>
      </c>
      <c r="D2971" s="42" t="s">
        <v>2055</v>
      </c>
      <c r="E2971" s="40" t="s">
        <v>2056</v>
      </c>
      <c r="F2971" s="43">
        <v>2.842</v>
      </c>
      <c r="G2971" s="40">
        <v>7</v>
      </c>
    </row>
    <row r="2972" spans="1:7" ht="11.25">
      <c r="A2972" s="40">
        <v>1374</v>
      </c>
      <c r="B2972" s="41">
        <v>43555</v>
      </c>
      <c r="C2972" s="42" t="s">
        <v>2696</v>
      </c>
      <c r="D2972" s="42" t="s">
        <v>2218</v>
      </c>
      <c r="E2972" s="40" t="s">
        <v>2056</v>
      </c>
      <c r="F2972" s="43">
        <v>4.687</v>
      </c>
      <c r="G2972" s="40">
        <v>9</v>
      </c>
    </row>
    <row r="2973" spans="1:7" ht="11.25">
      <c r="A2973" s="40">
        <v>1935</v>
      </c>
      <c r="B2973" s="41">
        <v>43556</v>
      </c>
      <c r="C2973" s="42" t="s">
        <v>2697</v>
      </c>
      <c r="D2973" s="42" t="s">
        <v>2218</v>
      </c>
      <c r="E2973" s="40" t="s">
        <v>2056</v>
      </c>
      <c r="F2973" s="43">
        <v>6.036</v>
      </c>
      <c r="G2973" s="40">
        <v>3</v>
      </c>
    </row>
    <row r="2974" spans="1:7" ht="11.25">
      <c r="A2974" s="40">
        <v>2033</v>
      </c>
      <c r="B2974" s="41">
        <v>43572</v>
      </c>
      <c r="C2974" s="42" t="s">
        <v>2698</v>
      </c>
      <c r="D2974" s="42" t="s">
        <v>2308</v>
      </c>
      <c r="E2974" s="40" t="s">
        <v>2053</v>
      </c>
      <c r="F2974" s="43">
        <v>6.304</v>
      </c>
      <c r="G2974" s="40">
        <v>2</v>
      </c>
    </row>
    <row r="2975" spans="1:7" ht="11.25">
      <c r="A2975" s="40">
        <v>1371</v>
      </c>
      <c r="B2975" s="41">
        <v>43573</v>
      </c>
      <c r="C2975" s="42" t="s">
        <v>2699</v>
      </c>
      <c r="D2975" s="42" t="s">
        <v>2308</v>
      </c>
      <c r="E2975" s="40" t="s">
        <v>2053</v>
      </c>
      <c r="F2975" s="43">
        <v>4.683</v>
      </c>
      <c r="G2975" s="40">
        <v>15</v>
      </c>
    </row>
    <row r="2976" spans="1:7" ht="11.25">
      <c r="A2976" s="40">
        <v>633</v>
      </c>
      <c r="B2976" s="41">
        <v>43574</v>
      </c>
      <c r="C2976" s="42" t="s">
        <v>2700</v>
      </c>
      <c r="D2976" s="42" t="s">
        <v>2308</v>
      </c>
      <c r="E2976" s="40" t="s">
        <v>2053</v>
      </c>
      <c r="F2976" s="43">
        <v>3.164</v>
      </c>
      <c r="G2976" s="40">
        <v>11</v>
      </c>
    </row>
    <row r="2977" spans="1:7" ht="11.25">
      <c r="A2977" s="40">
        <v>1913</v>
      </c>
      <c r="B2977" s="41">
        <v>43587</v>
      </c>
      <c r="C2977" s="42" t="s">
        <v>2701</v>
      </c>
      <c r="D2977" s="42" t="s">
        <v>4067</v>
      </c>
      <c r="E2977" s="40" t="s">
        <v>2077</v>
      </c>
      <c r="F2977" s="43">
        <v>6</v>
      </c>
      <c r="G2977" s="40">
        <v>3</v>
      </c>
    </row>
    <row r="2978" spans="1:7" ht="11.25">
      <c r="A2978" s="40">
        <v>3730</v>
      </c>
      <c r="B2978" s="41">
        <v>43588</v>
      </c>
      <c r="C2978" s="42" t="s">
        <v>2702</v>
      </c>
      <c r="D2978" s="42" t="s">
        <v>4067</v>
      </c>
      <c r="E2978" s="40" t="s">
        <v>2077</v>
      </c>
      <c r="F2978" s="43">
        <v>20.266</v>
      </c>
      <c r="G2978" s="40">
        <v>2</v>
      </c>
    </row>
    <row r="2979" spans="1:7" ht="11.25">
      <c r="A2979" s="40">
        <v>3752</v>
      </c>
      <c r="B2979" s="41">
        <v>43589</v>
      </c>
      <c r="C2979" s="42" t="s">
        <v>2703</v>
      </c>
      <c r="D2979" s="42" t="s">
        <v>4067</v>
      </c>
      <c r="E2979" s="40" t="s">
        <v>2077</v>
      </c>
      <c r="F2979" s="43">
        <v>21.454</v>
      </c>
      <c r="G2979" s="40">
        <v>1</v>
      </c>
    </row>
    <row r="2980" spans="1:7" ht="11.25">
      <c r="A2980" s="40">
        <v>2395</v>
      </c>
      <c r="B2980" s="41">
        <v>43595</v>
      </c>
      <c r="C2980" s="42" t="s">
        <v>2704</v>
      </c>
      <c r="D2980" s="42" t="s">
        <v>56</v>
      </c>
      <c r="E2980" s="40" t="s">
        <v>2077</v>
      </c>
      <c r="F2980" s="43">
        <v>7.254</v>
      </c>
      <c r="G2980" s="40">
        <v>1</v>
      </c>
    </row>
    <row r="2981" spans="1:7" ht="11.25">
      <c r="A2981" s="40">
        <v>110</v>
      </c>
      <c r="B2981" s="41">
        <v>43598</v>
      </c>
      <c r="C2981" s="42" t="s">
        <v>2705</v>
      </c>
      <c r="D2981" s="42" t="s">
        <v>2076</v>
      </c>
      <c r="E2981" s="40" t="s">
        <v>2077</v>
      </c>
      <c r="F2981" s="43">
        <v>1.764</v>
      </c>
      <c r="G2981" s="40">
        <v>6</v>
      </c>
    </row>
    <row r="2982" spans="1:7" ht="11.25">
      <c r="A2982" s="40">
        <v>42</v>
      </c>
      <c r="B2982" s="41">
        <v>43605</v>
      </c>
      <c r="C2982" s="42" t="s">
        <v>2706</v>
      </c>
      <c r="D2982" s="42" t="s">
        <v>2062</v>
      </c>
      <c r="E2982" s="40" t="s">
        <v>2063</v>
      </c>
      <c r="F2982" s="43">
        <v>1.35</v>
      </c>
      <c r="G2982" s="40">
        <v>9</v>
      </c>
    </row>
    <row r="2983" spans="1:7" ht="11.25">
      <c r="A2983" s="40">
        <v>310</v>
      </c>
      <c r="B2983" s="41">
        <v>43640</v>
      </c>
      <c r="C2983" s="42" t="s">
        <v>2707</v>
      </c>
      <c r="D2983" s="42" t="s">
        <v>240</v>
      </c>
      <c r="E2983" s="40" t="s">
        <v>2032</v>
      </c>
      <c r="F2983" s="43">
        <v>2.474</v>
      </c>
      <c r="G2983" s="40">
        <v>12</v>
      </c>
    </row>
    <row r="2984" spans="1:7" ht="11.25">
      <c r="A2984" s="40">
        <v>1588</v>
      </c>
      <c r="B2984" s="41">
        <v>43654</v>
      </c>
      <c r="C2984" s="42" t="s">
        <v>2708</v>
      </c>
      <c r="D2984" s="42" t="s">
        <v>2052</v>
      </c>
      <c r="E2984" s="40" t="s">
        <v>2053</v>
      </c>
      <c r="F2984" s="43">
        <v>5.213</v>
      </c>
      <c r="G2984" s="40">
        <v>8</v>
      </c>
    </row>
    <row r="2985" spans="1:7" ht="11.25">
      <c r="A2985" s="40">
        <v>1008</v>
      </c>
      <c r="B2985" s="41">
        <v>43664</v>
      </c>
      <c r="C2985" s="42" t="s">
        <v>2709</v>
      </c>
      <c r="D2985" s="42" t="s">
        <v>2176</v>
      </c>
      <c r="E2985" s="40" t="s">
        <v>2053</v>
      </c>
      <c r="F2985" s="43">
        <v>3.931</v>
      </c>
      <c r="G2985" s="40">
        <v>11</v>
      </c>
    </row>
    <row r="2986" spans="1:7" ht="11.25">
      <c r="A2986" s="40">
        <v>1318</v>
      </c>
      <c r="B2986" s="41">
        <v>43674</v>
      </c>
      <c r="C2986" s="42" t="s">
        <v>2710</v>
      </c>
      <c r="D2986" s="42" t="s">
        <v>2109</v>
      </c>
      <c r="E2986" s="40" t="s">
        <v>2077</v>
      </c>
      <c r="F2986" s="43">
        <v>4.569</v>
      </c>
      <c r="G2986" s="40">
        <v>5</v>
      </c>
    </row>
    <row r="2987" spans="1:7" ht="11.25">
      <c r="A2987" s="40">
        <v>1456</v>
      </c>
      <c r="B2987" s="41">
        <v>43681</v>
      </c>
      <c r="C2987" s="42" t="s">
        <v>2711</v>
      </c>
      <c r="D2987" s="42" t="s">
        <v>2109</v>
      </c>
      <c r="E2987" s="40" t="s">
        <v>2077</v>
      </c>
      <c r="F2987" s="43">
        <v>4.875</v>
      </c>
      <c r="G2987" s="40">
        <v>3</v>
      </c>
    </row>
    <row r="2988" spans="1:7" ht="11.25">
      <c r="A2988" s="40">
        <v>3063</v>
      </c>
      <c r="B2988" s="41">
        <v>43686</v>
      </c>
      <c r="C2988" s="42" t="s">
        <v>2712</v>
      </c>
      <c r="D2988" s="42" t="s">
        <v>2081</v>
      </c>
      <c r="E2988" s="40" t="s">
        <v>2077</v>
      </c>
      <c r="F2988" s="43">
        <v>9.942</v>
      </c>
      <c r="G2988" s="40">
        <v>2</v>
      </c>
    </row>
    <row r="2989" spans="1:7" ht="11.25">
      <c r="A2989" s="40">
        <v>2082</v>
      </c>
      <c r="B2989" s="41">
        <v>43693</v>
      </c>
      <c r="C2989" s="42" t="s">
        <v>2713</v>
      </c>
      <c r="D2989" s="42" t="s">
        <v>2310</v>
      </c>
      <c r="E2989" s="40" t="s">
        <v>2077</v>
      </c>
      <c r="F2989" s="43">
        <v>6.436</v>
      </c>
      <c r="G2989" s="40">
        <v>1</v>
      </c>
    </row>
    <row r="2990" spans="1:7" ht="11.25">
      <c r="A2990" s="40">
        <v>1493</v>
      </c>
      <c r="B2990" s="41">
        <v>43706</v>
      </c>
      <c r="C2990" s="42" t="s">
        <v>2714</v>
      </c>
      <c r="D2990" s="42" t="s">
        <v>2156</v>
      </c>
      <c r="E2990" s="40" t="s">
        <v>2037</v>
      </c>
      <c r="F2990" s="43">
        <v>4.973</v>
      </c>
      <c r="G2990" s="40">
        <v>8</v>
      </c>
    </row>
    <row r="2991" spans="1:7" ht="11.25">
      <c r="A2991" s="40">
        <v>3421</v>
      </c>
      <c r="B2991" s="41">
        <v>43707</v>
      </c>
      <c r="C2991" s="42" t="s">
        <v>2715</v>
      </c>
      <c r="D2991" s="42" t="s">
        <v>2156</v>
      </c>
      <c r="E2991" s="40" t="s">
        <v>2037</v>
      </c>
      <c r="F2991" s="43">
        <v>12.486</v>
      </c>
      <c r="G2991" s="40">
        <v>1</v>
      </c>
    </row>
    <row r="2992" spans="1:7" ht="11.25">
      <c r="A2992" s="40">
        <v>3674</v>
      </c>
      <c r="B2992" s="41">
        <v>43715</v>
      </c>
      <c r="C2992" s="42" t="s">
        <v>2716</v>
      </c>
      <c r="D2992" s="42" t="s">
        <v>2241</v>
      </c>
      <c r="E2992" s="40" t="s">
        <v>2053</v>
      </c>
      <c r="F2992" s="43">
        <v>17.278</v>
      </c>
      <c r="G2992" s="40">
        <v>4</v>
      </c>
    </row>
    <row r="2993" spans="1:7" ht="11.25">
      <c r="A2993" s="40">
        <v>460</v>
      </c>
      <c r="B2993" s="41">
        <v>43733</v>
      </c>
      <c r="C2993" s="42" t="s">
        <v>2717</v>
      </c>
      <c r="D2993" s="42" t="s">
        <v>2297</v>
      </c>
      <c r="E2993" s="40" t="s">
        <v>2032</v>
      </c>
      <c r="F2993" s="43">
        <v>2.791</v>
      </c>
      <c r="G2993" s="40">
        <v>8</v>
      </c>
    </row>
    <row r="2994" spans="1:7" ht="11.25">
      <c r="A2994" s="40">
        <v>2055</v>
      </c>
      <c r="B2994" s="41">
        <v>43755</v>
      </c>
      <c r="C2994" s="42" t="s">
        <v>2718</v>
      </c>
      <c r="D2994" s="42" t="s">
        <v>51</v>
      </c>
      <c r="E2994" s="40" t="s">
        <v>2032</v>
      </c>
      <c r="F2994" s="43">
        <v>6.364</v>
      </c>
      <c r="G2994" s="40">
        <v>2</v>
      </c>
    </row>
    <row r="2995" spans="1:7" ht="11.25">
      <c r="A2995" s="40">
        <v>1764</v>
      </c>
      <c r="B2995" s="41">
        <v>43756</v>
      </c>
      <c r="C2995" s="42" t="s">
        <v>2719</v>
      </c>
      <c r="D2995" s="42" t="s">
        <v>348</v>
      </c>
      <c r="E2995" s="40" t="s">
        <v>2032</v>
      </c>
      <c r="F2995" s="43">
        <v>5.607</v>
      </c>
      <c r="G2995" s="40">
        <v>11</v>
      </c>
    </row>
    <row r="2996" spans="1:7" ht="11.25">
      <c r="A2996" s="40">
        <v>1760</v>
      </c>
      <c r="B2996" s="41">
        <v>43760</v>
      </c>
      <c r="C2996" s="42" t="s">
        <v>2720</v>
      </c>
      <c r="D2996" s="42" t="s">
        <v>441</v>
      </c>
      <c r="E2996" s="40" t="s">
        <v>2053</v>
      </c>
      <c r="F2996" s="43">
        <v>5.599</v>
      </c>
      <c r="G2996" s="40">
        <v>6</v>
      </c>
    </row>
    <row r="2997" spans="1:7" ht="11.25">
      <c r="A2997" s="40">
        <v>733</v>
      </c>
      <c r="B2997" s="41">
        <v>43779</v>
      </c>
      <c r="C2997" s="42" t="s">
        <v>2721</v>
      </c>
      <c r="D2997" s="42" t="s">
        <v>2109</v>
      </c>
      <c r="E2997" s="40" t="s">
        <v>2077</v>
      </c>
      <c r="F2997" s="43">
        <v>3.357</v>
      </c>
      <c r="G2997" s="40">
        <v>12</v>
      </c>
    </row>
    <row r="2998" spans="1:7" ht="11.25">
      <c r="A2998" s="40">
        <v>2713</v>
      </c>
      <c r="B2998" s="41">
        <v>43782</v>
      </c>
      <c r="C2998" s="42" t="s">
        <v>2722</v>
      </c>
      <c r="D2998" s="42" t="s">
        <v>2245</v>
      </c>
      <c r="E2998" s="40" t="s">
        <v>2077</v>
      </c>
      <c r="F2998" s="43">
        <v>8.396</v>
      </c>
      <c r="G2998" s="40">
        <v>1</v>
      </c>
    </row>
    <row r="2999" spans="1:7" ht="11.25">
      <c r="A2999" s="40">
        <v>1736</v>
      </c>
      <c r="B2999" s="41">
        <v>43789</v>
      </c>
      <c r="C2999" s="42" t="s">
        <v>2723</v>
      </c>
      <c r="D2999" s="42" t="s">
        <v>64</v>
      </c>
      <c r="E2999" s="40" t="s">
        <v>2032</v>
      </c>
      <c r="F2999" s="43">
        <v>5.534</v>
      </c>
      <c r="G2999" s="40">
        <v>1</v>
      </c>
    </row>
    <row r="3000" spans="1:7" ht="11.25">
      <c r="A3000" s="40">
        <v>1449</v>
      </c>
      <c r="B3000" s="41">
        <v>43797</v>
      </c>
      <c r="C3000" s="42" t="s">
        <v>2724</v>
      </c>
      <c r="D3000" s="42" t="s">
        <v>410</v>
      </c>
      <c r="E3000" s="40" t="s">
        <v>2029</v>
      </c>
      <c r="F3000" s="43">
        <v>4.868</v>
      </c>
      <c r="G3000" s="40">
        <v>4</v>
      </c>
    </row>
    <row r="3001" spans="1:7" ht="11.25">
      <c r="A3001" s="40">
        <v>1613</v>
      </c>
      <c r="B3001" s="41">
        <v>43814</v>
      </c>
      <c r="C3001" s="42" t="s">
        <v>2725</v>
      </c>
      <c r="D3001" s="42" t="s">
        <v>410</v>
      </c>
      <c r="E3001" s="40" t="s">
        <v>2029</v>
      </c>
      <c r="F3001" s="43">
        <v>5.276</v>
      </c>
      <c r="G3001" s="40">
        <v>5</v>
      </c>
    </row>
    <row r="3002" spans="1:7" ht="11.25">
      <c r="A3002" s="40">
        <v>413</v>
      </c>
      <c r="B3002" s="41">
        <v>43821</v>
      </c>
      <c r="C3002" s="42" t="s">
        <v>2726</v>
      </c>
      <c r="D3002" s="42" t="s">
        <v>2344</v>
      </c>
      <c r="E3002" s="40" t="s">
        <v>2029</v>
      </c>
      <c r="F3002" s="43">
        <v>2.694</v>
      </c>
      <c r="G3002" s="40">
        <v>6</v>
      </c>
    </row>
    <row r="3003" spans="1:7" ht="11.25">
      <c r="A3003" s="40">
        <v>2620</v>
      </c>
      <c r="B3003" s="41">
        <v>43835</v>
      </c>
      <c r="C3003" s="42" t="s">
        <v>2727</v>
      </c>
      <c r="D3003" s="42" t="s">
        <v>2124</v>
      </c>
      <c r="E3003" s="40" t="s">
        <v>2125</v>
      </c>
      <c r="F3003" s="43">
        <v>8.011</v>
      </c>
      <c r="G3003" s="40">
        <v>2</v>
      </c>
    </row>
    <row r="3004" spans="1:7" ht="11.25">
      <c r="A3004" s="40">
        <v>1759</v>
      </c>
      <c r="B3004" s="41">
        <v>43837</v>
      </c>
      <c r="C3004" s="42" t="s">
        <v>2728</v>
      </c>
      <c r="D3004" s="42" t="s">
        <v>2124</v>
      </c>
      <c r="E3004" s="40" t="s">
        <v>2125</v>
      </c>
      <c r="F3004" s="43">
        <v>5.598</v>
      </c>
      <c r="G3004" s="40">
        <v>7</v>
      </c>
    </row>
    <row r="3005" spans="1:7" ht="11.25">
      <c r="A3005" s="40">
        <v>199</v>
      </c>
      <c r="B3005" s="41">
        <v>43841</v>
      </c>
      <c r="C3005" s="42" t="s">
        <v>2729</v>
      </c>
      <c r="D3005" s="42" t="s">
        <v>2124</v>
      </c>
      <c r="E3005" s="40" t="s">
        <v>2125</v>
      </c>
      <c r="F3005" s="43">
        <v>2.12</v>
      </c>
      <c r="G3005" s="40">
        <v>5</v>
      </c>
    </row>
    <row r="3006" spans="1:7" ht="11.25">
      <c r="A3006" s="40">
        <v>2896</v>
      </c>
      <c r="B3006" s="41">
        <v>43860</v>
      </c>
      <c r="C3006" s="42" t="s">
        <v>2730</v>
      </c>
      <c r="D3006" s="42" t="s">
        <v>2124</v>
      </c>
      <c r="E3006" s="40" t="s">
        <v>2125</v>
      </c>
      <c r="F3006" s="43">
        <v>9.142</v>
      </c>
      <c r="G3006" s="40">
        <v>11</v>
      </c>
    </row>
    <row r="3007" spans="1:7" ht="11.25">
      <c r="A3007" s="40">
        <v>659</v>
      </c>
      <c r="B3007" s="41">
        <v>43922</v>
      </c>
      <c r="C3007" s="42" t="s">
        <v>2731</v>
      </c>
      <c r="D3007" s="42" t="s">
        <v>2374</v>
      </c>
      <c r="E3007" s="40" t="s">
        <v>2032</v>
      </c>
      <c r="F3007" s="43">
        <v>3.216</v>
      </c>
      <c r="G3007" s="40">
        <v>16</v>
      </c>
    </row>
    <row r="3008" spans="1:7" ht="11.25">
      <c r="A3008" s="40">
        <v>1306</v>
      </c>
      <c r="B3008" s="41">
        <v>43923</v>
      </c>
      <c r="C3008" s="42" t="s">
        <v>2732</v>
      </c>
      <c r="D3008" s="42" t="s">
        <v>2147</v>
      </c>
      <c r="E3008" s="40" t="s">
        <v>2032</v>
      </c>
      <c r="F3008" s="43">
        <v>4.549</v>
      </c>
      <c r="G3008" s="40">
        <v>12</v>
      </c>
    </row>
    <row r="3009" spans="1:7" ht="11.25">
      <c r="A3009" s="40">
        <v>83</v>
      </c>
      <c r="B3009" s="41">
        <v>43936</v>
      </c>
      <c r="C3009" s="42" t="s">
        <v>2733</v>
      </c>
      <c r="D3009" s="42" t="s">
        <v>64</v>
      </c>
      <c r="E3009" s="40" t="s">
        <v>2032</v>
      </c>
      <c r="F3009" s="43">
        <v>1.597</v>
      </c>
      <c r="G3009" s="40">
        <v>5</v>
      </c>
    </row>
    <row r="3010" spans="1:7" ht="11.25">
      <c r="A3010" s="40">
        <v>2930</v>
      </c>
      <c r="B3010" s="41">
        <v>43951</v>
      </c>
      <c r="C3010" s="42" t="s">
        <v>2734</v>
      </c>
      <c r="D3010" s="42" t="s">
        <v>2213</v>
      </c>
      <c r="E3010" s="40" t="s">
        <v>2032</v>
      </c>
      <c r="F3010" s="43">
        <v>9.322</v>
      </c>
      <c r="G3010" s="40">
        <v>6</v>
      </c>
    </row>
    <row r="3011" spans="1:7" ht="11.25">
      <c r="A3011" s="40">
        <v>2034</v>
      </c>
      <c r="B3011" s="41">
        <v>43960</v>
      </c>
      <c r="C3011" s="42" t="s">
        <v>2735</v>
      </c>
      <c r="D3011" s="42" t="s">
        <v>2344</v>
      </c>
      <c r="E3011" s="40" t="s">
        <v>2029</v>
      </c>
      <c r="F3011" s="43">
        <v>6.306</v>
      </c>
      <c r="G3011" s="40">
        <v>4</v>
      </c>
    </row>
    <row r="3012" spans="1:7" ht="11.25">
      <c r="A3012" s="40">
        <v>303</v>
      </c>
      <c r="B3012" s="41">
        <v>43980</v>
      </c>
      <c r="C3012" s="42" t="s">
        <v>2736</v>
      </c>
      <c r="D3012" s="42" t="s">
        <v>2249</v>
      </c>
      <c r="E3012" s="40" t="s">
        <v>2029</v>
      </c>
      <c r="F3012" s="43">
        <v>2.445</v>
      </c>
      <c r="G3012" s="40">
        <v>10</v>
      </c>
    </row>
    <row r="3013" spans="1:7" ht="11.25">
      <c r="A3013" s="40">
        <v>3002</v>
      </c>
      <c r="B3013" s="41">
        <v>43996</v>
      </c>
      <c r="C3013" s="42" t="s">
        <v>2737</v>
      </c>
      <c r="D3013" s="42" t="s">
        <v>2154</v>
      </c>
      <c r="E3013" s="40" t="s">
        <v>2032</v>
      </c>
      <c r="F3013" s="43">
        <v>9.624</v>
      </c>
      <c r="G3013" s="40">
        <v>2</v>
      </c>
    </row>
    <row r="3014" spans="1:7" ht="11.25">
      <c r="A3014" s="40">
        <v>1559</v>
      </c>
      <c r="B3014" s="41">
        <v>44002</v>
      </c>
      <c r="C3014" s="42" t="s">
        <v>2738</v>
      </c>
      <c r="D3014" s="42" t="s">
        <v>441</v>
      </c>
      <c r="E3014" s="40" t="s">
        <v>2053</v>
      </c>
      <c r="F3014" s="43">
        <v>5.138</v>
      </c>
      <c r="G3014" s="40">
        <v>1</v>
      </c>
    </row>
    <row r="3015" spans="1:7" ht="11.25">
      <c r="A3015" s="40">
        <v>288</v>
      </c>
      <c r="B3015" s="41">
        <v>44007</v>
      </c>
      <c r="C3015" s="42" t="s">
        <v>2739</v>
      </c>
      <c r="D3015" s="42" t="s">
        <v>2379</v>
      </c>
      <c r="E3015" s="40" t="s">
        <v>2053</v>
      </c>
      <c r="F3015" s="43">
        <v>2.389</v>
      </c>
      <c r="G3015" s="40">
        <v>7</v>
      </c>
    </row>
    <row r="3016" spans="1:7" ht="11.25">
      <c r="A3016" s="40">
        <v>2749</v>
      </c>
      <c r="B3016" s="41">
        <v>44015</v>
      </c>
      <c r="C3016" s="42" t="s">
        <v>2740</v>
      </c>
      <c r="D3016" s="42" t="s">
        <v>2522</v>
      </c>
      <c r="E3016" s="40" t="s">
        <v>2053</v>
      </c>
      <c r="F3016" s="43">
        <v>8.527</v>
      </c>
      <c r="G3016" s="40">
        <v>4</v>
      </c>
    </row>
    <row r="3017" spans="1:7" ht="11.25">
      <c r="A3017" s="40">
        <v>2872</v>
      </c>
      <c r="B3017" s="41">
        <v>44018</v>
      </c>
      <c r="C3017" s="42" t="s">
        <v>2741</v>
      </c>
      <c r="D3017" s="42" t="s">
        <v>2522</v>
      </c>
      <c r="E3017" s="40" t="s">
        <v>2053</v>
      </c>
      <c r="F3017" s="43">
        <v>9.031</v>
      </c>
      <c r="G3017" s="40">
        <v>7</v>
      </c>
    </row>
    <row r="3018" spans="1:7" ht="11.25">
      <c r="A3018" s="40">
        <v>854</v>
      </c>
      <c r="B3018" s="41">
        <v>44021</v>
      </c>
      <c r="C3018" s="42" t="s">
        <v>2742</v>
      </c>
      <c r="D3018" s="42" t="s">
        <v>2374</v>
      </c>
      <c r="E3018" s="40" t="s">
        <v>2032</v>
      </c>
      <c r="F3018" s="43">
        <v>3.617</v>
      </c>
      <c r="G3018" s="40">
        <v>9</v>
      </c>
    </row>
    <row r="3019" spans="1:7" ht="11.25">
      <c r="A3019" s="40">
        <v>749</v>
      </c>
      <c r="B3019" s="41">
        <v>44026</v>
      </c>
      <c r="C3019" s="42" t="s">
        <v>2743</v>
      </c>
      <c r="D3019" s="42" t="s">
        <v>2147</v>
      </c>
      <c r="E3019" s="40" t="s">
        <v>2032</v>
      </c>
      <c r="F3019" s="43">
        <v>3.38</v>
      </c>
      <c r="G3019" s="40">
        <v>7</v>
      </c>
    </row>
    <row r="3020" spans="1:7" ht="11.25">
      <c r="A3020" s="40">
        <v>1424</v>
      </c>
      <c r="B3020" s="41">
        <v>44073</v>
      </c>
      <c r="C3020" s="42" t="s">
        <v>2744</v>
      </c>
      <c r="D3020" s="42" t="s">
        <v>2369</v>
      </c>
      <c r="E3020" s="40" t="s">
        <v>2032</v>
      </c>
      <c r="F3020" s="43">
        <v>4.817</v>
      </c>
      <c r="G3020" s="40">
        <v>7</v>
      </c>
    </row>
    <row r="3021" spans="1:7" ht="11.25">
      <c r="A3021" s="40">
        <v>3499</v>
      </c>
      <c r="B3021" s="41">
        <v>44123</v>
      </c>
      <c r="C3021" s="42" t="s">
        <v>2745</v>
      </c>
      <c r="D3021" s="42" t="s">
        <v>2055</v>
      </c>
      <c r="E3021" s="40" t="s">
        <v>2056</v>
      </c>
      <c r="F3021" s="43">
        <v>13.601</v>
      </c>
      <c r="G3021" s="40">
        <v>1</v>
      </c>
    </row>
    <row r="3022" spans="1:7" ht="11.25">
      <c r="A3022" s="40">
        <v>2929</v>
      </c>
      <c r="B3022" s="41">
        <v>44133</v>
      </c>
      <c r="C3022" s="42" t="s">
        <v>2746</v>
      </c>
      <c r="D3022" s="42" t="s">
        <v>2213</v>
      </c>
      <c r="E3022" s="40" t="s">
        <v>2032</v>
      </c>
      <c r="F3022" s="43">
        <v>9.32</v>
      </c>
      <c r="G3022" s="40">
        <v>4</v>
      </c>
    </row>
    <row r="3023" spans="1:7" ht="11.25">
      <c r="A3023" s="40">
        <v>1386</v>
      </c>
      <c r="B3023" s="41">
        <v>44134</v>
      </c>
      <c r="C3023" s="42" t="s">
        <v>2747</v>
      </c>
      <c r="D3023" s="42" t="s">
        <v>2213</v>
      </c>
      <c r="E3023" s="40" t="s">
        <v>2032</v>
      </c>
      <c r="F3023" s="43">
        <v>4.722</v>
      </c>
      <c r="G3023" s="40">
        <v>6</v>
      </c>
    </row>
    <row r="3024" spans="1:7" ht="11.25">
      <c r="A3024" s="40">
        <v>546</v>
      </c>
      <c r="B3024" s="41">
        <v>44139</v>
      </c>
      <c r="C3024" s="42" t="s">
        <v>2748</v>
      </c>
      <c r="D3024" s="42" t="s">
        <v>111</v>
      </c>
      <c r="E3024" s="40" t="s">
        <v>2032</v>
      </c>
      <c r="F3024" s="43">
        <v>2.99</v>
      </c>
      <c r="G3024" s="40">
        <v>10</v>
      </c>
    </row>
    <row r="3025" spans="1:7" ht="11.25">
      <c r="A3025" s="40">
        <v>624</v>
      </c>
      <c r="B3025" s="41">
        <v>44142</v>
      </c>
      <c r="C3025" s="42" t="s">
        <v>2749</v>
      </c>
      <c r="D3025" s="42" t="s">
        <v>2127</v>
      </c>
      <c r="E3025" s="40" t="s">
        <v>2032</v>
      </c>
      <c r="F3025" s="43">
        <v>3.153</v>
      </c>
      <c r="G3025" s="40">
        <v>7</v>
      </c>
    </row>
    <row r="3026" spans="1:7" ht="11.25">
      <c r="A3026" s="40">
        <v>3167</v>
      </c>
      <c r="B3026" s="41">
        <v>44146</v>
      </c>
      <c r="C3026" s="42" t="s">
        <v>2750</v>
      </c>
      <c r="D3026" s="42" t="s">
        <v>2109</v>
      </c>
      <c r="E3026" s="40" t="s">
        <v>2077</v>
      </c>
      <c r="F3026" s="43">
        <v>10.492</v>
      </c>
      <c r="G3026" s="40">
        <v>1</v>
      </c>
    </row>
    <row r="3027" spans="1:7" ht="11.25">
      <c r="A3027" s="40">
        <v>2118</v>
      </c>
      <c r="B3027" s="41">
        <v>44157</v>
      </c>
      <c r="C3027" s="42" t="s">
        <v>2751</v>
      </c>
      <c r="D3027" s="42" t="s">
        <v>2107</v>
      </c>
      <c r="E3027" s="40" t="s">
        <v>2077</v>
      </c>
      <c r="F3027" s="43">
        <v>6.519</v>
      </c>
      <c r="G3027" s="40">
        <v>2</v>
      </c>
    </row>
    <row r="3028" spans="1:7" ht="11.25">
      <c r="A3028" s="40">
        <v>2794</v>
      </c>
      <c r="B3028" s="41">
        <v>44160</v>
      </c>
      <c r="C3028" s="42" t="s">
        <v>1710</v>
      </c>
      <c r="D3028" s="42" t="s">
        <v>2107</v>
      </c>
      <c r="E3028" s="40" t="s">
        <v>2077</v>
      </c>
      <c r="F3028" s="43">
        <v>8.693</v>
      </c>
      <c r="G3028" s="40">
        <v>1</v>
      </c>
    </row>
    <row r="3029" spans="1:7" ht="11.25">
      <c r="A3029" s="40">
        <v>2828</v>
      </c>
      <c r="B3029" s="41">
        <v>44161</v>
      </c>
      <c r="C3029" s="42" t="s">
        <v>2752</v>
      </c>
      <c r="D3029" s="42" t="s">
        <v>246</v>
      </c>
      <c r="E3029" s="40" t="s">
        <v>2077</v>
      </c>
      <c r="F3029" s="43">
        <v>8.86</v>
      </c>
      <c r="G3029" s="40">
        <v>1</v>
      </c>
    </row>
    <row r="3030" spans="1:7" ht="11.25">
      <c r="A3030" s="40">
        <v>1253</v>
      </c>
      <c r="B3030" s="41">
        <v>44163</v>
      </c>
      <c r="C3030" s="42" t="s">
        <v>2753</v>
      </c>
      <c r="D3030" s="42" t="s">
        <v>2292</v>
      </c>
      <c r="E3030" s="40" t="s">
        <v>2032</v>
      </c>
      <c r="F3030" s="43">
        <v>4.453</v>
      </c>
      <c r="G3030" s="40">
        <v>8</v>
      </c>
    </row>
    <row r="3031" spans="1:7" ht="11.25">
      <c r="A3031" s="40">
        <v>52</v>
      </c>
      <c r="B3031" s="41">
        <v>44172</v>
      </c>
      <c r="C3031" s="42" t="s">
        <v>2754</v>
      </c>
      <c r="D3031" s="42" t="s">
        <v>2364</v>
      </c>
      <c r="E3031" s="40" t="s">
        <v>2053</v>
      </c>
      <c r="F3031" s="43">
        <v>1.427</v>
      </c>
      <c r="G3031" s="40">
        <v>8</v>
      </c>
    </row>
    <row r="3032" spans="1:7" ht="11.25">
      <c r="A3032" s="40">
        <v>1137</v>
      </c>
      <c r="B3032" s="41">
        <v>44174</v>
      </c>
      <c r="C3032" s="42" t="s">
        <v>2755</v>
      </c>
      <c r="D3032" s="42" t="s">
        <v>2165</v>
      </c>
      <c r="E3032" s="40" t="s">
        <v>2032</v>
      </c>
      <c r="F3032" s="43">
        <v>4.203</v>
      </c>
      <c r="G3032" s="40">
        <v>7</v>
      </c>
    </row>
    <row r="3033" spans="1:7" ht="11.25">
      <c r="A3033" s="40">
        <v>577</v>
      </c>
      <c r="B3033" s="41">
        <v>44193</v>
      </c>
      <c r="C3033" s="42" t="s">
        <v>2756</v>
      </c>
      <c r="D3033" s="42" t="s">
        <v>51</v>
      </c>
      <c r="E3033" s="40" t="s">
        <v>2032</v>
      </c>
      <c r="F3033" s="43">
        <v>3.053</v>
      </c>
      <c r="G3033" s="40">
        <v>8</v>
      </c>
    </row>
    <row r="3034" spans="1:7" ht="11.25">
      <c r="A3034" s="40">
        <v>1918</v>
      </c>
      <c r="B3034" s="41">
        <v>44230</v>
      </c>
      <c r="C3034" s="42" t="s">
        <v>2757</v>
      </c>
      <c r="D3034" s="42" t="s">
        <v>114</v>
      </c>
      <c r="E3034" s="40" t="s">
        <v>2125</v>
      </c>
      <c r="F3034" s="43">
        <v>6.007</v>
      </c>
      <c r="G3034" s="40">
        <v>5</v>
      </c>
    </row>
    <row r="3035" spans="1:7" ht="11.25">
      <c r="A3035" s="40">
        <v>2562</v>
      </c>
      <c r="B3035" s="41">
        <v>44235</v>
      </c>
      <c r="C3035" s="42" t="s">
        <v>2758</v>
      </c>
      <c r="D3035" s="42" t="s">
        <v>498</v>
      </c>
      <c r="E3035" s="40" t="s">
        <v>2125</v>
      </c>
      <c r="F3035" s="43">
        <v>7.794</v>
      </c>
      <c r="G3035" s="40">
        <v>5</v>
      </c>
    </row>
    <row r="3036" spans="1:7" ht="11.25">
      <c r="A3036" s="40">
        <v>553</v>
      </c>
      <c r="B3036" s="41">
        <v>44243</v>
      </c>
      <c r="C3036" s="42" t="s">
        <v>2759</v>
      </c>
      <c r="D3036" s="42" t="s">
        <v>2028</v>
      </c>
      <c r="E3036" s="40" t="s">
        <v>2029</v>
      </c>
      <c r="F3036" s="43">
        <v>3.005</v>
      </c>
      <c r="G3036" s="40">
        <v>9</v>
      </c>
    </row>
    <row r="3037" spans="1:7" ht="11.25">
      <c r="A3037" s="40">
        <v>3328</v>
      </c>
      <c r="B3037" s="41">
        <v>44253</v>
      </c>
      <c r="C3037" s="42" t="s">
        <v>2760</v>
      </c>
      <c r="D3037" s="42" t="s">
        <v>498</v>
      </c>
      <c r="E3037" s="40" t="s">
        <v>2125</v>
      </c>
      <c r="F3037" s="43">
        <v>11.583</v>
      </c>
      <c r="G3037" s="40">
        <v>5</v>
      </c>
    </row>
    <row r="3038" spans="1:7" ht="11.25">
      <c r="A3038" s="40">
        <v>98</v>
      </c>
      <c r="B3038" s="41">
        <v>44254</v>
      </c>
      <c r="C3038" s="42" t="s">
        <v>2761</v>
      </c>
      <c r="D3038" s="42" t="s">
        <v>2055</v>
      </c>
      <c r="E3038" s="40" t="s">
        <v>2056</v>
      </c>
      <c r="F3038" s="43">
        <v>1.714</v>
      </c>
      <c r="G3038" s="40">
        <v>8</v>
      </c>
    </row>
    <row r="3039" spans="1:7" ht="11.25">
      <c r="A3039" s="40">
        <v>809</v>
      </c>
      <c r="B3039" s="41">
        <v>44276</v>
      </c>
      <c r="C3039" s="42" t="s">
        <v>2762</v>
      </c>
      <c r="D3039" s="42" t="s">
        <v>2397</v>
      </c>
      <c r="E3039" s="40" t="s">
        <v>2053</v>
      </c>
      <c r="F3039" s="43">
        <v>3.516</v>
      </c>
      <c r="G3039" s="40">
        <v>7</v>
      </c>
    </row>
    <row r="3040" spans="1:7" ht="11.25">
      <c r="A3040" s="40">
        <v>411</v>
      </c>
      <c r="B3040" s="41">
        <v>44280</v>
      </c>
      <c r="C3040" s="42" t="s">
        <v>2763</v>
      </c>
      <c r="D3040" s="42" t="s">
        <v>112</v>
      </c>
      <c r="E3040" s="40" t="s">
        <v>2077</v>
      </c>
      <c r="F3040" s="43">
        <v>2.687</v>
      </c>
      <c r="G3040" s="40">
        <v>13</v>
      </c>
    </row>
    <row r="3041" spans="1:7" ht="11.25">
      <c r="A3041" s="40">
        <v>2585</v>
      </c>
      <c r="B3041" s="41">
        <v>44282</v>
      </c>
      <c r="C3041" s="42" t="s">
        <v>2764</v>
      </c>
      <c r="D3041" s="42" t="s">
        <v>672</v>
      </c>
      <c r="E3041" s="40" t="s">
        <v>2077</v>
      </c>
      <c r="F3041" s="43">
        <v>7.894</v>
      </c>
      <c r="G3041" s="40">
        <v>1</v>
      </c>
    </row>
    <row r="3042" spans="1:7" ht="11.25">
      <c r="A3042" s="40">
        <v>3368</v>
      </c>
      <c r="B3042" s="41">
        <v>44293</v>
      </c>
      <c r="C3042" s="42" t="s">
        <v>2765</v>
      </c>
      <c r="D3042" s="42" t="s">
        <v>154</v>
      </c>
      <c r="E3042" s="40" t="s">
        <v>2032</v>
      </c>
      <c r="F3042" s="43">
        <v>12</v>
      </c>
      <c r="G3042" s="40">
        <v>1</v>
      </c>
    </row>
    <row r="3043" spans="1:7" ht="11.25">
      <c r="A3043" s="40">
        <v>2594</v>
      </c>
      <c r="B3043" s="41">
        <v>44302</v>
      </c>
      <c r="C3043" s="42" t="s">
        <v>2766</v>
      </c>
      <c r="D3043" s="42" t="s">
        <v>2117</v>
      </c>
      <c r="E3043" s="40" t="s">
        <v>2053</v>
      </c>
      <c r="F3043" s="43">
        <v>7.912</v>
      </c>
      <c r="G3043" s="40">
        <v>3</v>
      </c>
    </row>
    <row r="3044" spans="1:7" ht="11.25">
      <c r="A3044" s="40">
        <v>1288</v>
      </c>
      <c r="B3044" s="41">
        <v>44304</v>
      </c>
      <c r="C3044" s="42" t="s">
        <v>2767</v>
      </c>
      <c r="D3044" s="42" t="s">
        <v>2062</v>
      </c>
      <c r="E3044" s="40" t="s">
        <v>2063</v>
      </c>
      <c r="F3044" s="43">
        <v>4.504</v>
      </c>
      <c r="G3044" s="40">
        <v>4</v>
      </c>
    </row>
    <row r="3045" spans="1:7" ht="11.25">
      <c r="A3045" s="40">
        <v>3590</v>
      </c>
      <c r="B3045" s="41">
        <v>44328</v>
      </c>
      <c r="C3045" s="42" t="s">
        <v>2768</v>
      </c>
      <c r="D3045" s="42" t="s">
        <v>8</v>
      </c>
      <c r="E3045" s="40" t="s">
        <v>2077</v>
      </c>
      <c r="F3045" s="43">
        <v>15.106</v>
      </c>
      <c r="G3045" s="40">
        <v>2</v>
      </c>
    </row>
    <row r="3046" spans="1:7" ht="11.25">
      <c r="A3046" s="40">
        <v>464</v>
      </c>
      <c r="B3046" s="41">
        <v>44353</v>
      </c>
      <c r="C3046" s="42" t="s">
        <v>2769</v>
      </c>
      <c r="D3046" s="42" t="s">
        <v>697</v>
      </c>
      <c r="E3046" s="40" t="s">
        <v>2032</v>
      </c>
      <c r="F3046" s="43">
        <v>2.803</v>
      </c>
      <c r="G3046" s="40">
        <v>6</v>
      </c>
    </row>
    <row r="3047" spans="1:7" ht="11.25">
      <c r="A3047" s="40">
        <v>2182</v>
      </c>
      <c r="B3047" s="41">
        <v>44355</v>
      </c>
      <c r="C3047" s="42" t="s">
        <v>2770</v>
      </c>
      <c r="D3047" s="42" t="s">
        <v>697</v>
      </c>
      <c r="E3047" s="40" t="s">
        <v>2032</v>
      </c>
      <c r="F3047" s="43">
        <v>6.7</v>
      </c>
      <c r="G3047" s="40">
        <v>3</v>
      </c>
    </row>
    <row r="3048" spans="1:7" ht="11.25">
      <c r="A3048" s="40">
        <v>1312</v>
      </c>
      <c r="B3048" s="41">
        <v>44358</v>
      </c>
      <c r="C3048" s="42" t="s">
        <v>2771</v>
      </c>
      <c r="D3048" s="42" t="s">
        <v>697</v>
      </c>
      <c r="E3048" s="40" t="s">
        <v>2032</v>
      </c>
      <c r="F3048" s="43">
        <v>4.562</v>
      </c>
      <c r="G3048" s="40">
        <v>7</v>
      </c>
    </row>
    <row r="3049" spans="1:7" ht="11.25">
      <c r="A3049" s="40">
        <v>1317</v>
      </c>
      <c r="B3049" s="41">
        <v>44360</v>
      </c>
      <c r="C3049" s="42" t="s">
        <v>2772</v>
      </c>
      <c r="D3049" s="42" t="s">
        <v>233</v>
      </c>
      <c r="E3049" s="40" t="s">
        <v>2032</v>
      </c>
      <c r="F3049" s="43">
        <v>4.568</v>
      </c>
      <c r="G3049" s="40">
        <v>8</v>
      </c>
    </row>
    <row r="3050" spans="1:7" ht="11.25">
      <c r="A3050" s="40">
        <v>1067</v>
      </c>
      <c r="B3050" s="41">
        <v>44368</v>
      </c>
      <c r="C3050" s="42" t="s">
        <v>2773</v>
      </c>
      <c r="D3050" s="42" t="s">
        <v>11</v>
      </c>
      <c r="E3050" s="40" t="s">
        <v>2032</v>
      </c>
      <c r="F3050" s="43">
        <v>4.062</v>
      </c>
      <c r="G3050" s="40">
        <v>10</v>
      </c>
    </row>
    <row r="3051" spans="1:7" ht="11.25">
      <c r="A3051" s="40">
        <v>2785</v>
      </c>
      <c r="B3051" s="41">
        <v>44370</v>
      </c>
      <c r="C3051" s="42" t="s">
        <v>2774</v>
      </c>
      <c r="D3051" s="42" t="s">
        <v>2194</v>
      </c>
      <c r="E3051" s="40" t="s">
        <v>2032</v>
      </c>
      <c r="F3051" s="43">
        <v>8.671</v>
      </c>
      <c r="G3051" s="40">
        <v>5</v>
      </c>
    </row>
    <row r="3052" spans="1:7" ht="11.25">
      <c r="A3052" s="40">
        <v>378</v>
      </c>
      <c r="B3052" s="41">
        <v>44379</v>
      </c>
      <c r="C3052" s="42" t="s">
        <v>2775</v>
      </c>
      <c r="D3052" s="42" t="s">
        <v>116</v>
      </c>
      <c r="E3052" s="40" t="s">
        <v>2032</v>
      </c>
      <c r="F3052" s="43">
        <v>2.598</v>
      </c>
      <c r="G3052" s="40">
        <v>6</v>
      </c>
    </row>
    <row r="3053" spans="1:7" ht="11.25">
      <c r="A3053" s="40">
        <v>15</v>
      </c>
      <c r="B3053" s="41">
        <v>44381</v>
      </c>
      <c r="C3053" s="42" t="s">
        <v>2776</v>
      </c>
      <c r="D3053" s="42" t="s">
        <v>116</v>
      </c>
      <c r="E3053" s="40" t="s">
        <v>2032</v>
      </c>
      <c r="F3053" s="43">
        <v>1.067</v>
      </c>
      <c r="G3053" s="40">
        <v>5</v>
      </c>
    </row>
    <row r="3054" spans="1:7" ht="11.25">
      <c r="A3054" s="40">
        <v>1799</v>
      </c>
      <c r="B3054" s="41">
        <v>44385</v>
      </c>
      <c r="C3054" s="42" t="s">
        <v>2002</v>
      </c>
      <c r="D3054" s="42" t="s">
        <v>2251</v>
      </c>
      <c r="E3054" s="40" t="s">
        <v>2032</v>
      </c>
      <c r="F3054" s="43">
        <v>5.672</v>
      </c>
      <c r="G3054" s="40">
        <v>7</v>
      </c>
    </row>
    <row r="3055" spans="1:7" ht="11.25">
      <c r="A3055" s="40">
        <v>297</v>
      </c>
      <c r="B3055" s="41">
        <v>44395</v>
      </c>
      <c r="C3055" s="42" t="s">
        <v>2777</v>
      </c>
      <c r="D3055" s="42" t="s">
        <v>116</v>
      </c>
      <c r="E3055" s="40" t="s">
        <v>2032</v>
      </c>
      <c r="F3055" s="43">
        <v>2.431</v>
      </c>
      <c r="G3055" s="40">
        <v>6</v>
      </c>
    </row>
    <row r="3056" spans="1:7" ht="11.25">
      <c r="A3056" s="40">
        <v>492</v>
      </c>
      <c r="B3056" s="41">
        <v>44400</v>
      </c>
      <c r="C3056" s="42" t="s">
        <v>2778</v>
      </c>
      <c r="D3056" s="42" t="s">
        <v>2372</v>
      </c>
      <c r="E3056" s="40" t="s">
        <v>2032</v>
      </c>
      <c r="F3056" s="43">
        <v>2.868</v>
      </c>
      <c r="G3056" s="40">
        <v>6</v>
      </c>
    </row>
    <row r="3057" spans="1:7" ht="11.25">
      <c r="A3057" s="40">
        <v>6</v>
      </c>
      <c r="B3057" s="41">
        <v>44409</v>
      </c>
      <c r="C3057" s="42" t="s">
        <v>2779</v>
      </c>
      <c r="D3057" s="42" t="s">
        <v>498</v>
      </c>
      <c r="E3057" s="40" t="s">
        <v>2125</v>
      </c>
      <c r="F3057" s="43">
        <v>0.744</v>
      </c>
      <c r="G3057" s="40">
        <v>10</v>
      </c>
    </row>
    <row r="3058" spans="1:7" ht="11.25">
      <c r="A3058" s="40">
        <v>11</v>
      </c>
      <c r="B3058" s="41">
        <v>44416</v>
      </c>
      <c r="C3058" s="42" t="s">
        <v>2780</v>
      </c>
      <c r="D3058" s="42" t="s">
        <v>2206</v>
      </c>
      <c r="E3058" s="40" t="s">
        <v>2029</v>
      </c>
      <c r="F3058" s="43">
        <v>0.95</v>
      </c>
      <c r="G3058" s="40">
        <v>12</v>
      </c>
    </row>
    <row r="3059" spans="1:7" ht="11.25">
      <c r="A3059" s="40">
        <v>3527</v>
      </c>
      <c r="B3059" s="41">
        <v>44444</v>
      </c>
      <c r="C3059" s="42" t="s">
        <v>2781</v>
      </c>
      <c r="D3059" s="42" t="s">
        <v>2050</v>
      </c>
      <c r="E3059" s="40" t="s">
        <v>2032</v>
      </c>
      <c r="F3059" s="43">
        <v>14.077</v>
      </c>
      <c r="G3059" s="40">
        <v>1</v>
      </c>
    </row>
    <row r="3060" spans="1:7" ht="11.25">
      <c r="A3060" s="40">
        <v>2262</v>
      </c>
      <c r="B3060" s="41">
        <v>44445</v>
      </c>
      <c r="C3060" s="42" t="s">
        <v>2782</v>
      </c>
      <c r="D3060" s="42" t="s">
        <v>2050</v>
      </c>
      <c r="E3060" s="40" t="s">
        <v>2032</v>
      </c>
      <c r="F3060" s="43">
        <v>6.903</v>
      </c>
      <c r="G3060" s="40">
        <v>6</v>
      </c>
    </row>
    <row r="3061" spans="1:7" ht="11.25">
      <c r="A3061" s="40">
        <v>940</v>
      </c>
      <c r="B3061" s="41">
        <v>44476</v>
      </c>
      <c r="C3061" s="42" t="s">
        <v>2783</v>
      </c>
      <c r="D3061" s="42" t="s">
        <v>2299</v>
      </c>
      <c r="E3061" s="40" t="s">
        <v>2227</v>
      </c>
      <c r="F3061" s="43">
        <v>3.784</v>
      </c>
      <c r="G3061" s="40">
        <v>6</v>
      </c>
    </row>
    <row r="3062" spans="1:7" ht="11.25">
      <c r="A3062" s="40">
        <v>771</v>
      </c>
      <c r="B3062" s="41">
        <v>44488</v>
      </c>
      <c r="C3062" s="42" t="s">
        <v>1947</v>
      </c>
      <c r="D3062" s="42" t="s">
        <v>2160</v>
      </c>
      <c r="E3062" s="40" t="s">
        <v>2032</v>
      </c>
      <c r="F3062" s="43">
        <v>3.419</v>
      </c>
      <c r="G3062" s="40">
        <v>9</v>
      </c>
    </row>
    <row r="3063" spans="1:7" ht="11.25">
      <c r="A3063" s="40">
        <v>1272</v>
      </c>
      <c r="B3063" s="41">
        <v>44499</v>
      </c>
      <c r="C3063" s="42" t="s">
        <v>2784</v>
      </c>
      <c r="D3063" s="42" t="s">
        <v>2079</v>
      </c>
      <c r="E3063" s="40" t="s">
        <v>2077</v>
      </c>
      <c r="F3063" s="43">
        <v>4.476</v>
      </c>
      <c r="G3063" s="40">
        <v>9</v>
      </c>
    </row>
    <row r="3064" spans="1:7" ht="11.25">
      <c r="A3064" s="40">
        <v>670</v>
      </c>
      <c r="B3064" s="41">
        <v>44515</v>
      </c>
      <c r="C3064" s="42" t="s">
        <v>2785</v>
      </c>
      <c r="D3064" s="42" t="s">
        <v>85</v>
      </c>
      <c r="E3064" s="40" t="s">
        <v>2032</v>
      </c>
      <c r="F3064" s="43">
        <v>3.24</v>
      </c>
      <c r="G3064" s="40">
        <v>6</v>
      </c>
    </row>
    <row r="3065" spans="1:7" ht="11.25">
      <c r="A3065" s="40">
        <v>3740</v>
      </c>
      <c r="B3065" s="41">
        <v>44516</v>
      </c>
      <c r="C3065" s="42" t="s">
        <v>2786</v>
      </c>
      <c r="D3065" s="42" t="s">
        <v>2475</v>
      </c>
      <c r="E3065" s="40" t="s">
        <v>2032</v>
      </c>
      <c r="F3065" s="43">
        <v>20.745</v>
      </c>
      <c r="G3065" s="40">
        <v>1</v>
      </c>
    </row>
    <row r="3066" spans="1:7" ht="11.25">
      <c r="A3066" s="40">
        <v>1777</v>
      </c>
      <c r="B3066" s="41">
        <v>44517</v>
      </c>
      <c r="C3066" s="42" t="s">
        <v>2787</v>
      </c>
      <c r="D3066" s="42" t="s">
        <v>85</v>
      </c>
      <c r="E3066" s="40" t="s">
        <v>2032</v>
      </c>
      <c r="F3066" s="43">
        <v>5.64</v>
      </c>
      <c r="G3066" s="40">
        <v>5</v>
      </c>
    </row>
    <row r="3067" spans="1:7" ht="11.25">
      <c r="A3067" s="40">
        <v>887</v>
      </c>
      <c r="B3067" s="41">
        <v>44527</v>
      </c>
      <c r="C3067" s="42" t="s">
        <v>2788</v>
      </c>
      <c r="D3067" s="42" t="s">
        <v>2067</v>
      </c>
      <c r="E3067" s="40" t="s">
        <v>2068</v>
      </c>
      <c r="F3067" s="43">
        <v>3.683</v>
      </c>
      <c r="G3067" s="40">
        <v>6</v>
      </c>
    </row>
    <row r="3068" spans="1:7" ht="11.25">
      <c r="A3068" s="40">
        <v>1459</v>
      </c>
      <c r="B3068" s="41">
        <v>44537</v>
      </c>
      <c r="C3068" s="42" t="s">
        <v>2789</v>
      </c>
      <c r="D3068" s="42" t="s">
        <v>2384</v>
      </c>
      <c r="E3068" s="40" t="s">
        <v>2068</v>
      </c>
      <c r="F3068" s="43">
        <v>4.884</v>
      </c>
      <c r="G3068" s="40">
        <v>5</v>
      </c>
    </row>
    <row r="3069" spans="1:7" ht="11.25">
      <c r="A3069" s="40">
        <v>1705</v>
      </c>
      <c r="B3069" s="41">
        <v>44539</v>
      </c>
      <c r="C3069" s="42" t="s">
        <v>2790</v>
      </c>
      <c r="D3069" s="42" t="s">
        <v>2384</v>
      </c>
      <c r="E3069" s="40" t="s">
        <v>2068</v>
      </c>
      <c r="F3069" s="43">
        <v>5.477</v>
      </c>
      <c r="G3069" s="40">
        <v>5</v>
      </c>
    </row>
    <row r="3070" spans="1:7" ht="11.25">
      <c r="A3070" s="40">
        <v>2712</v>
      </c>
      <c r="B3070" s="41">
        <v>44569</v>
      </c>
      <c r="C3070" s="42" t="s">
        <v>2791</v>
      </c>
      <c r="D3070" s="42" t="s">
        <v>2067</v>
      </c>
      <c r="E3070" s="40" t="s">
        <v>2068</v>
      </c>
      <c r="F3070" s="43">
        <v>8.385</v>
      </c>
      <c r="G3070" s="40">
        <v>2</v>
      </c>
    </row>
    <row r="3071" spans="1:7" ht="11.25">
      <c r="A3071" s="40">
        <v>1218</v>
      </c>
      <c r="B3071" s="41">
        <v>44601</v>
      </c>
      <c r="C3071" s="42" t="s">
        <v>2792</v>
      </c>
      <c r="D3071" s="42" t="s">
        <v>2181</v>
      </c>
      <c r="E3071" s="40" t="s">
        <v>2068</v>
      </c>
      <c r="F3071" s="43">
        <v>4.37</v>
      </c>
      <c r="G3071" s="40">
        <v>4</v>
      </c>
    </row>
    <row r="3072" spans="1:7" ht="11.25">
      <c r="A3072" s="40">
        <v>141</v>
      </c>
      <c r="B3072" s="41">
        <v>44645</v>
      </c>
      <c r="C3072" s="42" t="s">
        <v>2793</v>
      </c>
      <c r="D3072" s="42" t="s">
        <v>2199</v>
      </c>
      <c r="E3072" s="40" t="s">
        <v>2063</v>
      </c>
      <c r="F3072" s="43">
        <v>1.904</v>
      </c>
      <c r="G3072" s="40">
        <v>5</v>
      </c>
    </row>
    <row r="3073" spans="1:7" ht="11.25">
      <c r="A3073" s="40">
        <v>726</v>
      </c>
      <c r="B3073" s="41">
        <v>44655</v>
      </c>
      <c r="C3073" s="42" t="s">
        <v>2794</v>
      </c>
      <c r="D3073" s="42" t="s">
        <v>114</v>
      </c>
      <c r="E3073" s="40" t="s">
        <v>2125</v>
      </c>
      <c r="F3073" s="43">
        <v>3.348</v>
      </c>
      <c r="G3073" s="40">
        <v>8</v>
      </c>
    </row>
    <row r="3074" spans="1:7" ht="11.25">
      <c r="A3074" s="40">
        <v>2107</v>
      </c>
      <c r="B3074" s="41">
        <v>44660</v>
      </c>
      <c r="C3074" s="42" t="s">
        <v>2795</v>
      </c>
      <c r="D3074" s="42" t="s">
        <v>83</v>
      </c>
      <c r="E3074" s="40" t="s">
        <v>2032</v>
      </c>
      <c r="F3074" s="43">
        <v>6.478</v>
      </c>
      <c r="G3074" s="40">
        <v>6</v>
      </c>
    </row>
    <row r="3075" spans="1:7" ht="11.25">
      <c r="A3075" s="40">
        <v>2037</v>
      </c>
      <c r="B3075" s="41">
        <v>44673</v>
      </c>
      <c r="C3075" s="42" t="s">
        <v>2796</v>
      </c>
      <c r="D3075" s="42" t="s">
        <v>2194</v>
      </c>
      <c r="E3075" s="40" t="s">
        <v>2032</v>
      </c>
      <c r="F3075" s="43">
        <v>6.317</v>
      </c>
      <c r="G3075" s="40">
        <v>5</v>
      </c>
    </row>
    <row r="3076" spans="1:7" ht="11.25">
      <c r="A3076" s="40">
        <v>384</v>
      </c>
      <c r="B3076" s="41">
        <v>44676</v>
      </c>
      <c r="C3076" s="42" t="s">
        <v>2019</v>
      </c>
      <c r="D3076" s="42" t="s">
        <v>2136</v>
      </c>
      <c r="E3076" s="40" t="s">
        <v>2032</v>
      </c>
      <c r="F3076" s="43">
        <v>2.618</v>
      </c>
      <c r="G3076" s="40">
        <v>10</v>
      </c>
    </row>
    <row r="3077" spans="1:7" ht="11.25">
      <c r="A3077" s="40">
        <v>3545</v>
      </c>
      <c r="B3077" s="41">
        <v>44686</v>
      </c>
      <c r="C3077" s="42" t="s">
        <v>2797</v>
      </c>
      <c r="D3077" s="42" t="s">
        <v>2090</v>
      </c>
      <c r="E3077" s="40" t="s">
        <v>2077</v>
      </c>
      <c r="F3077" s="43">
        <v>14.443</v>
      </c>
      <c r="G3077" s="40">
        <v>1</v>
      </c>
    </row>
    <row r="3078" spans="1:7" ht="11.25">
      <c r="A3078" s="40">
        <v>3356</v>
      </c>
      <c r="B3078" s="41">
        <v>44689</v>
      </c>
      <c r="C3078" s="42" t="s">
        <v>2798</v>
      </c>
      <c r="D3078" s="42" t="s">
        <v>2090</v>
      </c>
      <c r="E3078" s="40" t="s">
        <v>2077</v>
      </c>
      <c r="F3078" s="43">
        <v>11.845</v>
      </c>
      <c r="G3078" s="40">
        <v>2</v>
      </c>
    </row>
    <row r="3079" spans="1:7" ht="11.25">
      <c r="A3079" s="40">
        <v>270</v>
      </c>
      <c r="B3079" s="41">
        <v>44691</v>
      </c>
      <c r="C3079" s="42" t="s">
        <v>2799</v>
      </c>
      <c r="D3079" s="42" t="s">
        <v>246</v>
      </c>
      <c r="E3079" s="40" t="s">
        <v>2077</v>
      </c>
      <c r="F3079" s="43">
        <v>2.347</v>
      </c>
      <c r="G3079" s="40">
        <v>10</v>
      </c>
    </row>
    <row r="3080" spans="1:7" ht="11.25">
      <c r="A3080" s="40">
        <v>3380</v>
      </c>
      <c r="B3080" s="41">
        <v>44705</v>
      </c>
      <c r="C3080" s="42" t="s">
        <v>2800</v>
      </c>
      <c r="D3080" s="42" t="s">
        <v>4160</v>
      </c>
      <c r="E3080" s="40" t="s">
        <v>2053</v>
      </c>
      <c r="F3080" s="43">
        <v>12.152</v>
      </c>
      <c r="G3080" s="40">
        <v>11</v>
      </c>
    </row>
    <row r="3081" spans="1:7" ht="11.25">
      <c r="A3081" s="40">
        <v>2281</v>
      </c>
      <c r="B3081" s="41">
        <v>44726</v>
      </c>
      <c r="C3081" s="42" t="s">
        <v>2801</v>
      </c>
      <c r="D3081" s="42" t="s">
        <v>2079</v>
      </c>
      <c r="E3081" s="40" t="s">
        <v>2077</v>
      </c>
      <c r="F3081" s="43">
        <v>6.943</v>
      </c>
      <c r="G3081" s="40">
        <v>1</v>
      </c>
    </row>
    <row r="3082" spans="1:7" ht="11.25">
      <c r="A3082" s="40">
        <v>2090</v>
      </c>
      <c r="B3082" s="41">
        <v>44731</v>
      </c>
      <c r="C3082" s="42" t="s">
        <v>2802</v>
      </c>
      <c r="D3082" s="42" t="s">
        <v>2079</v>
      </c>
      <c r="E3082" s="40" t="s">
        <v>2077</v>
      </c>
      <c r="F3082" s="43">
        <v>6.456</v>
      </c>
      <c r="G3082" s="40">
        <v>9</v>
      </c>
    </row>
    <row r="3083" spans="1:7" ht="11.25">
      <c r="A3083" s="40">
        <v>539</v>
      </c>
      <c r="B3083" s="41">
        <v>44743</v>
      </c>
      <c r="C3083" s="42" t="s">
        <v>2803</v>
      </c>
      <c r="D3083" s="42" t="s">
        <v>2318</v>
      </c>
      <c r="E3083" s="40" t="s">
        <v>2053</v>
      </c>
      <c r="F3083" s="43">
        <v>2.974</v>
      </c>
      <c r="G3083" s="40">
        <v>9</v>
      </c>
    </row>
    <row r="3084" spans="1:7" ht="11.25">
      <c r="A3084" s="40">
        <v>716</v>
      </c>
      <c r="B3084" s="41">
        <v>44758</v>
      </c>
      <c r="C3084" s="42" t="s">
        <v>2804</v>
      </c>
      <c r="D3084" s="42" t="s">
        <v>390</v>
      </c>
      <c r="E3084" s="40" t="s">
        <v>2063</v>
      </c>
      <c r="F3084" s="43">
        <v>3.336</v>
      </c>
      <c r="G3084" s="40">
        <v>8</v>
      </c>
    </row>
    <row r="3085" spans="1:7" ht="11.25">
      <c r="A3085" s="40">
        <v>831</v>
      </c>
      <c r="B3085" s="41">
        <v>44760</v>
      </c>
      <c r="C3085" s="42" t="s">
        <v>2805</v>
      </c>
      <c r="D3085" s="42" t="s">
        <v>2199</v>
      </c>
      <c r="E3085" s="40" t="s">
        <v>2063</v>
      </c>
      <c r="F3085" s="43">
        <v>3.566</v>
      </c>
      <c r="G3085" s="40">
        <v>11</v>
      </c>
    </row>
    <row r="3086" spans="1:7" ht="11.25">
      <c r="A3086" s="40">
        <v>3234</v>
      </c>
      <c r="B3086" s="41">
        <v>44768</v>
      </c>
      <c r="C3086" s="42" t="s">
        <v>2806</v>
      </c>
      <c r="D3086" s="42" t="s">
        <v>390</v>
      </c>
      <c r="E3086" s="40" t="s">
        <v>2063</v>
      </c>
      <c r="F3086" s="43">
        <v>10.964</v>
      </c>
      <c r="G3086" s="40">
        <v>4</v>
      </c>
    </row>
    <row r="3087" spans="1:7" ht="11.25">
      <c r="A3087" s="40">
        <v>337</v>
      </c>
      <c r="B3087" s="41">
        <v>44771</v>
      </c>
      <c r="C3087" s="42" t="s">
        <v>2807</v>
      </c>
      <c r="D3087" s="42" t="s">
        <v>2361</v>
      </c>
      <c r="E3087" s="40" t="s">
        <v>2125</v>
      </c>
      <c r="F3087" s="43">
        <v>2.523</v>
      </c>
      <c r="G3087" s="40">
        <v>10</v>
      </c>
    </row>
    <row r="3088" spans="1:7" ht="11.25">
      <c r="A3088" s="40">
        <v>3306</v>
      </c>
      <c r="B3088" s="41">
        <v>44774</v>
      </c>
      <c r="C3088" s="42" t="s">
        <v>2808</v>
      </c>
      <c r="D3088" s="42" t="s">
        <v>2519</v>
      </c>
      <c r="E3088" s="40" t="s">
        <v>2125</v>
      </c>
      <c r="F3088" s="43">
        <v>11.415</v>
      </c>
      <c r="G3088" s="40">
        <v>1</v>
      </c>
    </row>
    <row r="3089" spans="1:7" ht="11.25">
      <c r="A3089" s="40">
        <v>2167</v>
      </c>
      <c r="B3089" s="41">
        <v>44798</v>
      </c>
      <c r="C3089" s="42" t="s">
        <v>2809</v>
      </c>
      <c r="D3089" s="42" t="s">
        <v>2412</v>
      </c>
      <c r="E3089" s="40" t="s">
        <v>2032</v>
      </c>
      <c r="F3089" s="43">
        <v>6.666</v>
      </c>
      <c r="G3089" s="40">
        <v>1</v>
      </c>
    </row>
    <row r="3090" spans="1:7" ht="11.25">
      <c r="A3090" s="40">
        <v>714</v>
      </c>
      <c r="B3090" s="41">
        <v>44805</v>
      </c>
      <c r="C3090" s="42" t="s">
        <v>2810</v>
      </c>
      <c r="D3090" s="42" t="s">
        <v>2412</v>
      </c>
      <c r="E3090" s="40" t="s">
        <v>2032</v>
      </c>
      <c r="F3090" s="43">
        <v>3.333</v>
      </c>
      <c r="G3090" s="40">
        <v>1</v>
      </c>
    </row>
    <row r="3091" spans="1:7" ht="11.25">
      <c r="A3091" s="40">
        <v>1854</v>
      </c>
      <c r="B3091" s="41">
        <v>44812</v>
      </c>
      <c r="C3091" s="42" t="s">
        <v>2811</v>
      </c>
      <c r="D3091" s="42" t="s">
        <v>2255</v>
      </c>
      <c r="E3091" s="40" t="s">
        <v>2032</v>
      </c>
      <c r="F3091" s="43">
        <v>5.82</v>
      </c>
      <c r="G3091" s="40">
        <v>9</v>
      </c>
    </row>
    <row r="3092" spans="1:7" ht="11.25">
      <c r="A3092" s="40">
        <v>2708</v>
      </c>
      <c r="B3092" s="41">
        <v>44841</v>
      </c>
      <c r="C3092" s="42" t="s">
        <v>2812</v>
      </c>
      <c r="D3092" s="42" t="s">
        <v>3716</v>
      </c>
      <c r="E3092" s="40" t="s">
        <v>2032</v>
      </c>
      <c r="F3092" s="43">
        <v>8.355</v>
      </c>
      <c r="G3092" s="40">
        <v>8</v>
      </c>
    </row>
    <row r="3093" spans="1:7" ht="11.25">
      <c r="A3093" s="40">
        <v>3337</v>
      </c>
      <c r="B3093" s="41">
        <v>44848</v>
      </c>
      <c r="C3093" s="42" t="s">
        <v>2813</v>
      </c>
      <c r="D3093" s="42" t="s">
        <v>378</v>
      </c>
      <c r="E3093" s="40" t="s">
        <v>2032</v>
      </c>
      <c r="F3093" s="43">
        <v>11.666</v>
      </c>
      <c r="G3093" s="40">
        <v>1</v>
      </c>
    </row>
    <row r="3094" spans="1:7" ht="11.25">
      <c r="A3094" s="40">
        <v>1183</v>
      </c>
      <c r="B3094" s="41">
        <v>44856</v>
      </c>
      <c r="C3094" s="42" t="s">
        <v>2814</v>
      </c>
      <c r="D3094" s="42" t="s">
        <v>246</v>
      </c>
      <c r="E3094" s="40" t="s">
        <v>2077</v>
      </c>
      <c r="F3094" s="43">
        <v>4.297</v>
      </c>
      <c r="G3094" s="40">
        <v>4</v>
      </c>
    </row>
    <row r="3095" spans="1:7" ht="11.25">
      <c r="A3095" s="40">
        <v>3</v>
      </c>
      <c r="B3095" s="41">
        <v>44862</v>
      </c>
      <c r="C3095" s="42" t="s">
        <v>2815</v>
      </c>
      <c r="D3095" s="42" t="s">
        <v>246</v>
      </c>
      <c r="E3095" s="40" t="s">
        <v>2077</v>
      </c>
      <c r="F3095" s="43">
        <v>0.604</v>
      </c>
      <c r="G3095" s="40">
        <v>15</v>
      </c>
    </row>
    <row r="3096" spans="1:7" ht="11.25">
      <c r="A3096" s="40">
        <v>1829</v>
      </c>
      <c r="B3096" s="41">
        <v>44870</v>
      </c>
      <c r="C3096" s="42" t="s">
        <v>2816</v>
      </c>
      <c r="D3096" s="42" t="s">
        <v>2354</v>
      </c>
      <c r="E3096" s="40" t="s">
        <v>2053</v>
      </c>
      <c r="F3096" s="43">
        <v>5.745</v>
      </c>
      <c r="G3096" s="40">
        <v>7</v>
      </c>
    </row>
    <row r="3097" spans="1:7" ht="11.25">
      <c r="A3097" s="40">
        <v>440</v>
      </c>
      <c r="B3097" s="41">
        <v>44877</v>
      </c>
      <c r="C3097" s="42" t="s">
        <v>2817</v>
      </c>
      <c r="D3097" s="42" t="s">
        <v>279</v>
      </c>
      <c r="E3097" s="40" t="s">
        <v>2097</v>
      </c>
      <c r="F3097" s="43">
        <v>2.757</v>
      </c>
      <c r="G3097" s="40">
        <v>3</v>
      </c>
    </row>
    <row r="3098" spans="1:7" ht="11.25">
      <c r="A3098" s="40">
        <v>2353</v>
      </c>
      <c r="B3098" s="41">
        <v>44916</v>
      </c>
      <c r="C3098" s="42" t="s">
        <v>2818</v>
      </c>
      <c r="D3098" s="42" t="s">
        <v>2344</v>
      </c>
      <c r="E3098" s="40" t="s">
        <v>2029</v>
      </c>
      <c r="F3098" s="43">
        <v>7.153</v>
      </c>
      <c r="G3098" s="40">
        <v>6</v>
      </c>
    </row>
    <row r="3099" spans="1:7" ht="11.25">
      <c r="A3099" s="40">
        <v>118</v>
      </c>
      <c r="B3099" s="41">
        <v>44929</v>
      </c>
      <c r="C3099" s="42" t="s">
        <v>2819</v>
      </c>
      <c r="D3099" s="42" t="s">
        <v>2062</v>
      </c>
      <c r="E3099" s="40" t="s">
        <v>2063</v>
      </c>
      <c r="F3099" s="43">
        <v>1.792</v>
      </c>
      <c r="G3099" s="40">
        <v>10</v>
      </c>
    </row>
    <row r="3100" spans="1:7" ht="11.25">
      <c r="A3100" s="40">
        <v>927</v>
      </c>
      <c r="B3100" s="41">
        <v>44934</v>
      </c>
      <c r="C3100" s="42" t="s">
        <v>2820</v>
      </c>
      <c r="D3100" s="42" t="s">
        <v>2526</v>
      </c>
      <c r="E3100" s="40" t="s">
        <v>2077</v>
      </c>
      <c r="F3100" s="43">
        <v>3.761</v>
      </c>
      <c r="G3100" s="40">
        <v>3</v>
      </c>
    </row>
    <row r="3101" spans="1:7" ht="11.25">
      <c r="A3101" s="40">
        <v>1056</v>
      </c>
      <c r="B3101" s="41">
        <v>44935</v>
      </c>
      <c r="C3101" s="42" t="s">
        <v>2821</v>
      </c>
      <c r="D3101" s="42" t="s">
        <v>2122</v>
      </c>
      <c r="E3101" s="40" t="s">
        <v>2077</v>
      </c>
      <c r="F3101" s="43">
        <v>4.033</v>
      </c>
      <c r="G3101" s="40">
        <v>6</v>
      </c>
    </row>
    <row r="3102" spans="1:7" ht="11.25">
      <c r="A3102" s="40">
        <v>3148</v>
      </c>
      <c r="B3102" s="41">
        <v>44954</v>
      </c>
      <c r="C3102" s="42" t="s">
        <v>2822</v>
      </c>
      <c r="D3102" s="42" t="s">
        <v>2158</v>
      </c>
      <c r="E3102" s="40" t="s">
        <v>2032</v>
      </c>
      <c r="F3102" s="43">
        <v>10.411</v>
      </c>
      <c r="G3102" s="40">
        <v>7</v>
      </c>
    </row>
    <row r="3103" spans="1:7" ht="11.25">
      <c r="A3103" s="40">
        <v>1079</v>
      </c>
      <c r="B3103" s="41">
        <v>44955</v>
      </c>
      <c r="C3103" s="42" t="s">
        <v>2823</v>
      </c>
      <c r="D3103" s="42" t="s">
        <v>2158</v>
      </c>
      <c r="E3103" s="40" t="s">
        <v>2032</v>
      </c>
      <c r="F3103" s="43">
        <v>4.084</v>
      </c>
      <c r="G3103" s="40">
        <v>4</v>
      </c>
    </row>
    <row r="3104" spans="1:7" ht="11.25">
      <c r="A3104" s="40">
        <v>1170</v>
      </c>
      <c r="B3104" s="41">
        <v>44981</v>
      </c>
      <c r="C3104" s="42" t="s">
        <v>1939</v>
      </c>
      <c r="D3104" s="42" t="s">
        <v>348</v>
      </c>
      <c r="E3104" s="40" t="s">
        <v>2032</v>
      </c>
      <c r="F3104" s="43">
        <v>4.258</v>
      </c>
      <c r="G3104" s="40">
        <v>9</v>
      </c>
    </row>
    <row r="3105" spans="1:7" ht="11.25">
      <c r="A3105" s="40">
        <v>1675</v>
      </c>
      <c r="B3105" s="41">
        <v>44982</v>
      </c>
      <c r="C3105" s="42" t="s">
        <v>2824</v>
      </c>
      <c r="D3105" s="42" t="s">
        <v>348</v>
      </c>
      <c r="E3105" s="40" t="s">
        <v>2032</v>
      </c>
      <c r="F3105" s="43">
        <v>5.411</v>
      </c>
      <c r="G3105" s="40">
        <v>1</v>
      </c>
    </row>
    <row r="3106" spans="1:7" ht="11.25">
      <c r="A3106" s="40">
        <v>366</v>
      </c>
      <c r="B3106" s="41">
        <v>44990</v>
      </c>
      <c r="C3106" s="42" t="s">
        <v>1937</v>
      </c>
      <c r="D3106" s="42" t="s">
        <v>348</v>
      </c>
      <c r="E3106" s="40" t="s">
        <v>2032</v>
      </c>
      <c r="F3106" s="43">
        <v>2.576</v>
      </c>
      <c r="G3106" s="40">
        <v>9</v>
      </c>
    </row>
    <row r="3107" spans="1:7" ht="11.25">
      <c r="A3107" s="40">
        <v>2836</v>
      </c>
      <c r="B3107" s="41">
        <v>44994</v>
      </c>
      <c r="C3107" s="42" t="s">
        <v>2825</v>
      </c>
      <c r="D3107" s="42" t="s">
        <v>2468</v>
      </c>
      <c r="E3107" s="40" t="s">
        <v>2063</v>
      </c>
      <c r="F3107" s="43">
        <v>8.901</v>
      </c>
      <c r="G3107" s="40">
        <v>1</v>
      </c>
    </row>
    <row r="3108" spans="1:7" ht="11.25">
      <c r="A3108" s="40">
        <v>1823</v>
      </c>
      <c r="B3108" s="41">
        <v>44995</v>
      </c>
      <c r="C3108" s="42" t="s">
        <v>2826</v>
      </c>
      <c r="D3108" s="42" t="s">
        <v>2468</v>
      </c>
      <c r="E3108" s="40" t="s">
        <v>2063</v>
      </c>
      <c r="F3108" s="43">
        <v>5.732</v>
      </c>
      <c r="G3108" s="40">
        <v>4</v>
      </c>
    </row>
    <row r="3109" spans="1:7" ht="11.25">
      <c r="A3109" s="40">
        <v>149</v>
      </c>
      <c r="B3109" s="41">
        <v>45001</v>
      </c>
      <c r="C3109" s="42" t="s">
        <v>2827</v>
      </c>
      <c r="D3109" s="42" t="s">
        <v>11</v>
      </c>
      <c r="E3109" s="40" t="s">
        <v>2032</v>
      </c>
      <c r="F3109" s="43">
        <v>1.92</v>
      </c>
      <c r="G3109" s="40">
        <v>4</v>
      </c>
    </row>
    <row r="3110" spans="1:7" ht="11.25">
      <c r="A3110" s="40">
        <v>78</v>
      </c>
      <c r="B3110" s="41">
        <v>45006</v>
      </c>
      <c r="C3110" s="42" t="s">
        <v>2828</v>
      </c>
      <c r="D3110" s="42" t="s">
        <v>2316</v>
      </c>
      <c r="E3110" s="40" t="s">
        <v>2125</v>
      </c>
      <c r="F3110" s="43">
        <v>1.568</v>
      </c>
      <c r="G3110" s="40">
        <v>11</v>
      </c>
    </row>
    <row r="3111" spans="1:7" ht="11.25">
      <c r="A3111" s="40">
        <v>2960</v>
      </c>
      <c r="B3111" s="41">
        <v>45007</v>
      </c>
      <c r="C3111" s="42" t="s">
        <v>2829</v>
      </c>
      <c r="D3111" s="42" t="s">
        <v>2316</v>
      </c>
      <c r="E3111" s="40" t="s">
        <v>2125</v>
      </c>
      <c r="F3111" s="43">
        <v>9.431</v>
      </c>
      <c r="G3111" s="40">
        <v>1</v>
      </c>
    </row>
    <row r="3112" spans="1:7" ht="11.25">
      <c r="A3112" s="40">
        <v>150</v>
      </c>
      <c r="B3112" s="41">
        <v>45020</v>
      </c>
      <c r="C3112" s="42" t="s">
        <v>2830</v>
      </c>
      <c r="D3112" s="42" t="s">
        <v>279</v>
      </c>
      <c r="E3112" s="40" t="s">
        <v>2097</v>
      </c>
      <c r="F3112" s="43">
        <v>1.928</v>
      </c>
      <c r="G3112" s="40">
        <v>4</v>
      </c>
    </row>
    <row r="3113" spans="1:7" ht="11.25">
      <c r="A3113" s="40">
        <v>415</v>
      </c>
      <c r="B3113" s="41">
        <v>45029</v>
      </c>
      <c r="C3113" s="42" t="s">
        <v>2831</v>
      </c>
      <c r="D3113" s="42" t="s">
        <v>2258</v>
      </c>
      <c r="E3113" s="40" t="s">
        <v>2053</v>
      </c>
      <c r="F3113" s="43">
        <v>2.7</v>
      </c>
      <c r="G3113" s="40">
        <v>5</v>
      </c>
    </row>
    <row r="3114" spans="1:7" ht="11.25">
      <c r="A3114" s="40">
        <v>2639</v>
      </c>
      <c r="B3114" s="41">
        <v>45038</v>
      </c>
      <c r="C3114" s="42" t="s">
        <v>2832</v>
      </c>
      <c r="D3114" s="42" t="s">
        <v>490</v>
      </c>
      <c r="E3114" s="40" t="s">
        <v>2032</v>
      </c>
      <c r="F3114" s="43">
        <v>8.079</v>
      </c>
      <c r="G3114" s="40">
        <v>4</v>
      </c>
    </row>
    <row r="3115" spans="1:7" ht="11.25">
      <c r="A3115" s="40">
        <v>2882</v>
      </c>
      <c r="B3115" s="41">
        <v>45041</v>
      </c>
      <c r="C3115" s="42" t="s">
        <v>2833</v>
      </c>
      <c r="D3115" s="42" t="s">
        <v>490</v>
      </c>
      <c r="E3115" s="40" t="s">
        <v>2032</v>
      </c>
      <c r="F3115" s="43">
        <v>9.078</v>
      </c>
      <c r="G3115" s="40">
        <v>1</v>
      </c>
    </row>
    <row r="3116" spans="1:7" ht="11.25">
      <c r="A3116" s="40">
        <v>1140</v>
      </c>
      <c r="B3116" s="41">
        <v>45049</v>
      </c>
      <c r="C3116" s="42" t="s">
        <v>2834</v>
      </c>
      <c r="D3116" s="42" t="s">
        <v>2381</v>
      </c>
      <c r="E3116" s="40" t="s">
        <v>2032</v>
      </c>
      <c r="F3116" s="43">
        <v>4.207</v>
      </c>
      <c r="G3116" s="40">
        <v>6</v>
      </c>
    </row>
    <row r="3117" spans="1:7" ht="11.25">
      <c r="A3117" s="40">
        <v>962</v>
      </c>
      <c r="B3117" s="41">
        <v>45054</v>
      </c>
      <c r="C3117" s="42" t="s">
        <v>2835</v>
      </c>
      <c r="D3117" s="42" t="s">
        <v>2402</v>
      </c>
      <c r="E3117" s="40" t="s">
        <v>2068</v>
      </c>
      <c r="F3117" s="43">
        <v>3.829</v>
      </c>
      <c r="G3117" s="40">
        <v>4</v>
      </c>
    </row>
    <row r="3118" spans="1:7" ht="11.25">
      <c r="A3118" s="40">
        <v>121</v>
      </c>
      <c r="B3118" s="41">
        <v>45059</v>
      </c>
      <c r="C3118" s="42" t="s">
        <v>2836</v>
      </c>
      <c r="D3118" s="42" t="s">
        <v>3676</v>
      </c>
      <c r="E3118" s="40" t="s">
        <v>2032</v>
      </c>
      <c r="F3118" s="43">
        <v>1.809</v>
      </c>
      <c r="G3118" s="40">
        <v>13</v>
      </c>
    </row>
    <row r="3119" spans="1:7" ht="11.25">
      <c r="A3119" s="40">
        <v>335</v>
      </c>
      <c r="B3119" s="41">
        <v>45061</v>
      </c>
      <c r="C3119" s="42" t="s">
        <v>2837</v>
      </c>
      <c r="D3119" s="42" t="s">
        <v>2181</v>
      </c>
      <c r="E3119" s="40" t="s">
        <v>2068</v>
      </c>
      <c r="F3119" s="43">
        <v>2.52</v>
      </c>
      <c r="G3119" s="40">
        <v>5</v>
      </c>
    </row>
    <row r="3120" spans="1:7" ht="11.25">
      <c r="A3120" s="40">
        <v>1095</v>
      </c>
      <c r="B3120" s="41">
        <v>45065</v>
      </c>
      <c r="C3120" s="42" t="s">
        <v>2838</v>
      </c>
      <c r="D3120" s="42" t="s">
        <v>622</v>
      </c>
      <c r="E3120" s="40" t="s">
        <v>2068</v>
      </c>
      <c r="F3120" s="43">
        <v>4.114</v>
      </c>
      <c r="G3120" s="40">
        <v>9</v>
      </c>
    </row>
    <row r="3121" spans="1:7" ht="11.25">
      <c r="A3121" s="40">
        <v>2027</v>
      </c>
      <c r="B3121" s="41">
        <v>45103</v>
      </c>
      <c r="C3121" s="42" t="s">
        <v>2839</v>
      </c>
      <c r="D3121" s="42" t="s">
        <v>2134</v>
      </c>
      <c r="E3121" s="40" t="s">
        <v>2068</v>
      </c>
      <c r="F3121" s="43">
        <v>6.298</v>
      </c>
      <c r="G3121" s="40">
        <v>1</v>
      </c>
    </row>
    <row r="3122" spans="1:7" ht="11.25">
      <c r="A3122" s="40">
        <v>934</v>
      </c>
      <c r="B3122" s="41">
        <v>45111</v>
      </c>
      <c r="C3122" s="42" t="s">
        <v>2840</v>
      </c>
      <c r="D3122" s="42" t="s">
        <v>552</v>
      </c>
      <c r="E3122" s="40" t="s">
        <v>2068</v>
      </c>
      <c r="F3122" s="43">
        <v>3.772</v>
      </c>
      <c r="G3122" s="40">
        <v>9</v>
      </c>
    </row>
    <row r="3123" spans="1:7" ht="11.25">
      <c r="A3123" s="40">
        <v>813</v>
      </c>
      <c r="B3123" s="41">
        <v>45139</v>
      </c>
      <c r="C3123" s="42" t="s">
        <v>2841</v>
      </c>
      <c r="D3123" s="42" t="s">
        <v>2400</v>
      </c>
      <c r="E3123" s="40" t="s">
        <v>2029</v>
      </c>
      <c r="F3123" s="43">
        <v>3.53</v>
      </c>
      <c r="G3123" s="40">
        <v>8</v>
      </c>
    </row>
    <row r="3124" spans="1:7" ht="11.25">
      <c r="A3124" s="40">
        <v>2537</v>
      </c>
      <c r="B3124" s="41">
        <v>45141</v>
      </c>
      <c r="C3124" s="42" t="s">
        <v>2842</v>
      </c>
      <c r="D3124" s="42" t="s">
        <v>622</v>
      </c>
      <c r="E3124" s="40" t="s">
        <v>2068</v>
      </c>
      <c r="F3124" s="43">
        <v>7.69</v>
      </c>
      <c r="G3124" s="40">
        <v>5</v>
      </c>
    </row>
    <row r="3125" spans="1:7" ht="11.25">
      <c r="A3125" s="40">
        <v>304</v>
      </c>
      <c r="B3125" s="41">
        <v>45161</v>
      </c>
      <c r="C3125" s="42" t="s">
        <v>2843</v>
      </c>
      <c r="D3125" s="42" t="s">
        <v>2514</v>
      </c>
      <c r="E3125" s="40" t="s">
        <v>2032</v>
      </c>
      <c r="F3125" s="43">
        <v>2.453</v>
      </c>
      <c r="G3125" s="40">
        <v>4</v>
      </c>
    </row>
    <row r="3126" spans="1:7" ht="11.25">
      <c r="A3126" s="40">
        <v>1517</v>
      </c>
      <c r="B3126" s="41">
        <v>45174</v>
      </c>
      <c r="C3126" s="42" t="s">
        <v>2844</v>
      </c>
      <c r="D3126" s="42" t="s">
        <v>2554</v>
      </c>
      <c r="E3126" s="40" t="s">
        <v>2053</v>
      </c>
      <c r="F3126" s="43">
        <v>5.03</v>
      </c>
      <c r="G3126" s="40">
        <v>6</v>
      </c>
    </row>
    <row r="3127" spans="1:7" ht="11.25">
      <c r="A3127" s="40">
        <v>448</v>
      </c>
      <c r="B3127" s="41">
        <v>45189</v>
      </c>
      <c r="C3127" s="42" t="s">
        <v>2845</v>
      </c>
      <c r="D3127" s="42" t="s">
        <v>2062</v>
      </c>
      <c r="E3127" s="40" t="s">
        <v>2063</v>
      </c>
      <c r="F3127" s="43">
        <v>2.771</v>
      </c>
      <c r="G3127" s="40">
        <v>7</v>
      </c>
    </row>
    <row r="3128" spans="1:7" ht="11.25">
      <c r="A3128" s="40">
        <v>3524</v>
      </c>
      <c r="B3128" s="41">
        <v>45196</v>
      </c>
      <c r="C3128" s="42" t="s">
        <v>2846</v>
      </c>
      <c r="D3128" s="42" t="s">
        <v>564</v>
      </c>
      <c r="E3128" s="40" t="s">
        <v>2032</v>
      </c>
      <c r="F3128" s="43">
        <v>14</v>
      </c>
      <c r="G3128" s="40">
        <v>1</v>
      </c>
    </row>
    <row r="3129" spans="1:7" ht="11.25">
      <c r="A3129" s="40">
        <v>928</v>
      </c>
      <c r="B3129" s="41">
        <v>45208</v>
      </c>
      <c r="C3129" s="42" t="s">
        <v>2847</v>
      </c>
      <c r="D3129" s="42" t="s">
        <v>2251</v>
      </c>
      <c r="E3129" s="40" t="s">
        <v>2032</v>
      </c>
      <c r="F3129" s="43">
        <v>3.762</v>
      </c>
      <c r="G3129" s="40">
        <v>7</v>
      </c>
    </row>
    <row r="3130" spans="1:7" ht="11.25">
      <c r="A3130" s="40">
        <v>1088</v>
      </c>
      <c r="B3130" s="41">
        <v>45219</v>
      </c>
      <c r="C3130" s="42" t="s">
        <v>2848</v>
      </c>
      <c r="D3130" s="42" t="s">
        <v>102</v>
      </c>
      <c r="E3130" s="40" t="s">
        <v>2063</v>
      </c>
      <c r="F3130" s="43">
        <v>4.099</v>
      </c>
      <c r="G3130" s="40">
        <v>7</v>
      </c>
    </row>
    <row r="3131" spans="1:7" ht="11.25">
      <c r="A3131" s="40">
        <v>1546</v>
      </c>
      <c r="B3131" s="41">
        <v>45220</v>
      </c>
      <c r="C3131" s="42" t="s">
        <v>2849</v>
      </c>
      <c r="D3131" s="42" t="s">
        <v>2429</v>
      </c>
      <c r="E3131" s="40" t="s">
        <v>2063</v>
      </c>
      <c r="F3131" s="43">
        <v>5.111</v>
      </c>
      <c r="G3131" s="40">
        <v>5</v>
      </c>
    </row>
    <row r="3132" spans="1:7" ht="11.25">
      <c r="A3132" s="40">
        <v>760</v>
      </c>
      <c r="B3132" s="41">
        <v>45230</v>
      </c>
      <c r="C3132" s="42" t="s">
        <v>2850</v>
      </c>
      <c r="D3132" s="42" t="s">
        <v>6</v>
      </c>
      <c r="E3132" s="40" t="s">
        <v>2032</v>
      </c>
      <c r="F3132" s="43">
        <v>3.4</v>
      </c>
      <c r="G3132" s="40">
        <v>5</v>
      </c>
    </row>
    <row r="3133" spans="1:7" ht="11.25">
      <c r="A3133" s="40">
        <v>2498</v>
      </c>
      <c r="B3133" s="41">
        <v>45237</v>
      </c>
      <c r="C3133" s="42" t="s">
        <v>2851</v>
      </c>
      <c r="D3133" s="42" t="s">
        <v>2493</v>
      </c>
      <c r="E3133" s="40" t="s">
        <v>2053</v>
      </c>
      <c r="F3133" s="43">
        <v>7.579</v>
      </c>
      <c r="G3133" s="40">
        <v>9</v>
      </c>
    </row>
    <row r="3134" spans="1:7" ht="11.25">
      <c r="A3134" s="40">
        <v>2888</v>
      </c>
      <c r="B3134" s="41">
        <v>45253</v>
      </c>
      <c r="C3134" s="42" t="s">
        <v>2852</v>
      </c>
      <c r="D3134" s="42" t="s">
        <v>2102</v>
      </c>
      <c r="E3134" s="40" t="s">
        <v>2077</v>
      </c>
      <c r="F3134" s="43">
        <v>9.089</v>
      </c>
      <c r="G3134" s="40">
        <v>2</v>
      </c>
    </row>
    <row r="3135" spans="1:7" ht="11.25">
      <c r="A3135" s="40">
        <v>775</v>
      </c>
      <c r="B3135" s="41">
        <v>45256</v>
      </c>
      <c r="C3135" s="42" t="s">
        <v>2853</v>
      </c>
      <c r="D3135" s="42" t="s">
        <v>2122</v>
      </c>
      <c r="E3135" s="40" t="s">
        <v>2077</v>
      </c>
      <c r="F3135" s="43">
        <v>3.422</v>
      </c>
      <c r="G3135" s="40">
        <v>12</v>
      </c>
    </row>
    <row r="3136" spans="1:7" ht="11.25">
      <c r="A3136" s="40">
        <v>786</v>
      </c>
      <c r="B3136" s="41">
        <v>45267</v>
      </c>
      <c r="C3136" s="42" t="s">
        <v>2854</v>
      </c>
      <c r="D3136" s="42" t="s">
        <v>2519</v>
      </c>
      <c r="E3136" s="40" t="s">
        <v>2125</v>
      </c>
      <c r="F3136" s="43">
        <v>3.451</v>
      </c>
      <c r="G3136" s="40">
        <v>8</v>
      </c>
    </row>
    <row r="3137" spans="1:7" ht="11.25">
      <c r="A3137" s="40">
        <v>1344</v>
      </c>
      <c r="B3137" s="41">
        <v>45271</v>
      </c>
      <c r="C3137" s="42" t="s">
        <v>2855</v>
      </c>
      <c r="D3137" s="42" t="s">
        <v>100</v>
      </c>
      <c r="E3137" s="40" t="s">
        <v>2037</v>
      </c>
      <c r="F3137" s="43">
        <v>4.615</v>
      </c>
      <c r="G3137" s="40">
        <v>3</v>
      </c>
    </row>
    <row r="3138" spans="1:7" ht="11.25">
      <c r="A3138" s="40">
        <v>760</v>
      </c>
      <c r="B3138" s="41">
        <v>45272</v>
      </c>
      <c r="C3138" s="42" t="s">
        <v>1994</v>
      </c>
      <c r="D3138" s="42" t="s">
        <v>2274</v>
      </c>
      <c r="E3138" s="40" t="s">
        <v>2032</v>
      </c>
      <c r="F3138" s="43">
        <v>3.4</v>
      </c>
      <c r="G3138" s="40">
        <v>8</v>
      </c>
    </row>
    <row r="3139" spans="1:7" ht="11.25">
      <c r="A3139" s="40">
        <v>2680</v>
      </c>
      <c r="B3139" s="41">
        <v>45279</v>
      </c>
      <c r="C3139" s="42" t="s">
        <v>2856</v>
      </c>
      <c r="D3139" s="42" t="s">
        <v>2142</v>
      </c>
      <c r="E3139" s="40" t="s">
        <v>2077</v>
      </c>
      <c r="F3139" s="43">
        <v>8.269</v>
      </c>
      <c r="G3139" s="40">
        <v>2</v>
      </c>
    </row>
    <row r="3140" spans="1:7" ht="11.25">
      <c r="A3140" s="40">
        <v>3417</v>
      </c>
      <c r="B3140" s="41">
        <v>45280</v>
      </c>
      <c r="C3140" s="42" t="s">
        <v>2857</v>
      </c>
      <c r="D3140" s="42" t="s">
        <v>2142</v>
      </c>
      <c r="E3140" s="40" t="s">
        <v>2077</v>
      </c>
      <c r="F3140" s="43">
        <v>12.443</v>
      </c>
      <c r="G3140" s="40">
        <v>1</v>
      </c>
    </row>
    <row r="3141" spans="1:7" ht="11.25">
      <c r="A3141" s="40">
        <v>2840</v>
      </c>
      <c r="B3141" s="41">
        <v>45303</v>
      </c>
      <c r="C3141" s="42" t="s">
        <v>2858</v>
      </c>
      <c r="D3141" s="42" t="s">
        <v>198</v>
      </c>
      <c r="E3141" s="40" t="s">
        <v>2032</v>
      </c>
      <c r="F3141" s="43">
        <v>8.906</v>
      </c>
      <c r="G3141" s="40">
        <v>1</v>
      </c>
    </row>
    <row r="3142" spans="1:7" ht="11.25">
      <c r="A3142" s="40">
        <v>2781</v>
      </c>
      <c r="B3142" s="41">
        <v>45326</v>
      </c>
      <c r="C3142" s="42" t="s">
        <v>2859</v>
      </c>
      <c r="D3142" s="42" t="s">
        <v>386</v>
      </c>
      <c r="E3142" s="40" t="s">
        <v>2032</v>
      </c>
      <c r="F3142" s="43">
        <v>8.666</v>
      </c>
      <c r="G3142" s="40">
        <v>1</v>
      </c>
    </row>
    <row r="3143" spans="1:7" ht="11.25">
      <c r="A3143" s="40">
        <v>1953</v>
      </c>
      <c r="B3143" s="41">
        <v>45330</v>
      </c>
      <c r="C3143" s="42" t="s">
        <v>2860</v>
      </c>
      <c r="D3143" s="42" t="s">
        <v>2522</v>
      </c>
      <c r="E3143" s="40" t="s">
        <v>2053</v>
      </c>
      <c r="F3143" s="43">
        <v>6.073</v>
      </c>
      <c r="G3143" s="40">
        <v>10</v>
      </c>
    </row>
    <row r="3144" spans="1:7" ht="11.25">
      <c r="A3144" s="40">
        <v>3401</v>
      </c>
      <c r="B3144" s="41">
        <v>45343</v>
      </c>
      <c r="C3144" s="42" t="s">
        <v>2861</v>
      </c>
      <c r="D3144" s="42" t="s">
        <v>2379</v>
      </c>
      <c r="E3144" s="40" t="s">
        <v>2053</v>
      </c>
      <c r="F3144" s="43">
        <v>12.345</v>
      </c>
      <c r="G3144" s="40">
        <v>2</v>
      </c>
    </row>
    <row r="3145" spans="1:7" ht="11.25">
      <c r="A3145" s="40">
        <v>3205</v>
      </c>
      <c r="B3145" s="41">
        <v>45345</v>
      </c>
      <c r="C3145" s="42" t="s">
        <v>2862</v>
      </c>
      <c r="D3145" s="42" t="s">
        <v>731</v>
      </c>
      <c r="E3145" s="40" t="s">
        <v>2053</v>
      </c>
      <c r="F3145" s="43">
        <v>10.75</v>
      </c>
      <c r="G3145" s="40">
        <v>3</v>
      </c>
    </row>
    <row r="3146" spans="1:7" ht="11.25">
      <c r="A3146" s="40">
        <v>763</v>
      </c>
      <c r="B3146" s="41">
        <v>45350</v>
      </c>
      <c r="C3146" s="42" t="s">
        <v>2863</v>
      </c>
      <c r="D3146" s="42" t="s">
        <v>2522</v>
      </c>
      <c r="E3146" s="40" t="s">
        <v>2053</v>
      </c>
      <c r="F3146" s="43">
        <v>3.41</v>
      </c>
      <c r="G3146" s="40">
        <v>5</v>
      </c>
    </row>
    <row r="3147" spans="1:7" ht="11.25">
      <c r="A3147" s="40">
        <v>2958</v>
      </c>
      <c r="B3147" s="41">
        <v>45353</v>
      </c>
      <c r="C3147" s="42" t="s">
        <v>2864</v>
      </c>
      <c r="D3147" s="42" t="s">
        <v>2522</v>
      </c>
      <c r="E3147" s="40" t="s">
        <v>2053</v>
      </c>
      <c r="F3147" s="43">
        <v>9.426</v>
      </c>
      <c r="G3147" s="40">
        <v>1</v>
      </c>
    </row>
    <row r="3148" spans="1:7" ht="11.25">
      <c r="A3148" s="40">
        <v>2211</v>
      </c>
      <c r="B3148" s="41">
        <v>45384</v>
      </c>
      <c r="C3148" s="42" t="s">
        <v>2865</v>
      </c>
      <c r="D3148" s="42" t="s">
        <v>2549</v>
      </c>
      <c r="E3148" s="40" t="s">
        <v>2032</v>
      </c>
      <c r="F3148" s="43">
        <v>6.751</v>
      </c>
      <c r="G3148" s="40">
        <v>6</v>
      </c>
    </row>
    <row r="3149" spans="1:7" ht="11.25">
      <c r="A3149" s="40">
        <v>187</v>
      </c>
      <c r="B3149" s="41">
        <v>45391</v>
      </c>
      <c r="C3149" s="42" t="s">
        <v>2866</v>
      </c>
      <c r="D3149" s="42" t="s">
        <v>2556</v>
      </c>
      <c r="E3149" s="40" t="s">
        <v>2053</v>
      </c>
      <c r="F3149" s="43">
        <v>2.084</v>
      </c>
      <c r="G3149" s="40">
        <v>4</v>
      </c>
    </row>
    <row r="3150" spans="1:7" ht="11.25">
      <c r="A3150" s="40">
        <v>1964</v>
      </c>
      <c r="B3150" s="41">
        <v>45418</v>
      </c>
      <c r="C3150" s="42" t="s">
        <v>2867</v>
      </c>
      <c r="D3150" s="42" t="s">
        <v>2145</v>
      </c>
      <c r="E3150" s="40" t="s">
        <v>2037</v>
      </c>
      <c r="F3150" s="43">
        <v>6.092</v>
      </c>
      <c r="G3150" s="40">
        <v>8</v>
      </c>
    </row>
    <row r="3151" spans="1:7" ht="11.25">
      <c r="A3151" s="40">
        <v>1185</v>
      </c>
      <c r="B3151" s="41">
        <v>45419</v>
      </c>
      <c r="C3151" s="42" t="s">
        <v>2868</v>
      </c>
      <c r="D3151" s="42" t="s">
        <v>552</v>
      </c>
      <c r="E3151" s="40" t="s">
        <v>2068</v>
      </c>
      <c r="F3151" s="43">
        <v>4.304</v>
      </c>
      <c r="G3151" s="40">
        <v>7</v>
      </c>
    </row>
    <row r="3152" spans="1:7" ht="11.25">
      <c r="A3152" s="40">
        <v>1399</v>
      </c>
      <c r="B3152" s="41">
        <v>45425</v>
      </c>
      <c r="C3152" s="42" t="s">
        <v>2869</v>
      </c>
      <c r="D3152" s="42" t="s">
        <v>100</v>
      </c>
      <c r="E3152" s="40" t="s">
        <v>2037</v>
      </c>
      <c r="F3152" s="43">
        <v>4.747</v>
      </c>
      <c r="G3152" s="40">
        <v>4</v>
      </c>
    </row>
    <row r="3153" spans="1:7" ht="11.25">
      <c r="A3153" s="40">
        <v>642</v>
      </c>
      <c r="B3153" s="41">
        <v>45426</v>
      </c>
      <c r="C3153" s="42" t="s">
        <v>2870</v>
      </c>
      <c r="D3153" s="42" t="s">
        <v>2206</v>
      </c>
      <c r="E3153" s="40" t="s">
        <v>2029</v>
      </c>
      <c r="F3153" s="43">
        <v>3.192</v>
      </c>
      <c r="G3153" s="40">
        <v>7</v>
      </c>
    </row>
    <row r="3154" spans="1:7" ht="11.25">
      <c r="A3154" s="40">
        <v>1940</v>
      </c>
      <c r="B3154" s="41">
        <v>45445</v>
      </c>
      <c r="C3154" s="42" t="s">
        <v>2871</v>
      </c>
      <c r="D3154" s="42" t="s">
        <v>900</v>
      </c>
      <c r="E3154" s="40" t="s">
        <v>2037</v>
      </c>
      <c r="F3154" s="43">
        <v>6.055</v>
      </c>
      <c r="G3154" s="40">
        <v>3</v>
      </c>
    </row>
    <row r="3155" spans="1:7" ht="11.25">
      <c r="A3155" s="40">
        <v>2410</v>
      </c>
      <c r="B3155" s="41">
        <v>45455</v>
      </c>
      <c r="C3155" s="42" t="s">
        <v>2872</v>
      </c>
      <c r="D3155" s="42" t="s">
        <v>2197</v>
      </c>
      <c r="E3155" s="40" t="s">
        <v>2032</v>
      </c>
      <c r="F3155" s="43">
        <v>7.306</v>
      </c>
      <c r="G3155" s="40">
        <v>5</v>
      </c>
    </row>
    <row r="3156" spans="1:7" ht="11.25">
      <c r="A3156" s="40">
        <v>330</v>
      </c>
      <c r="B3156" s="41">
        <v>45458</v>
      </c>
      <c r="C3156" s="42" t="s">
        <v>2873</v>
      </c>
      <c r="D3156" s="42" t="s">
        <v>2472</v>
      </c>
      <c r="E3156" s="40" t="s">
        <v>2053</v>
      </c>
      <c r="F3156" s="43">
        <v>2.515</v>
      </c>
      <c r="G3156" s="40">
        <v>5</v>
      </c>
    </row>
    <row r="3157" spans="1:7" ht="11.25">
      <c r="A3157" s="40">
        <v>398</v>
      </c>
      <c r="B3157" s="41">
        <v>45502</v>
      </c>
      <c r="C3157" s="42" t="s">
        <v>2874</v>
      </c>
      <c r="D3157" s="42" t="s">
        <v>240</v>
      </c>
      <c r="E3157" s="40" t="s">
        <v>2032</v>
      </c>
      <c r="F3157" s="43">
        <v>2.659</v>
      </c>
      <c r="G3157" s="40">
        <v>9</v>
      </c>
    </row>
    <row r="3158" spans="1:7" ht="11.25">
      <c r="A3158" s="40">
        <v>2572</v>
      </c>
      <c r="B3158" s="41">
        <v>45514</v>
      </c>
      <c r="C3158" s="42" t="s">
        <v>2875</v>
      </c>
      <c r="D3158" s="42" t="s">
        <v>2028</v>
      </c>
      <c r="E3158" s="40" t="s">
        <v>2029</v>
      </c>
      <c r="F3158" s="43">
        <v>7.826</v>
      </c>
      <c r="G3158" s="40">
        <v>3</v>
      </c>
    </row>
    <row r="3159" spans="1:7" ht="11.25">
      <c r="A3159" s="40">
        <v>994</v>
      </c>
      <c r="B3159" s="41">
        <v>45515</v>
      </c>
      <c r="C3159" s="42" t="s">
        <v>2876</v>
      </c>
      <c r="D3159" s="42" t="s">
        <v>2277</v>
      </c>
      <c r="E3159" s="40" t="s">
        <v>2029</v>
      </c>
      <c r="F3159" s="43">
        <v>3.905</v>
      </c>
      <c r="G3159" s="40">
        <v>7</v>
      </c>
    </row>
    <row r="3160" spans="1:7" ht="11.25">
      <c r="A3160" s="40">
        <v>228</v>
      </c>
      <c r="B3160" s="41">
        <v>45547</v>
      </c>
      <c r="C3160" s="42" t="s">
        <v>2877</v>
      </c>
      <c r="D3160" s="42" t="s">
        <v>186</v>
      </c>
      <c r="E3160" s="40" t="s">
        <v>2032</v>
      </c>
      <c r="F3160" s="43">
        <v>2.243</v>
      </c>
      <c r="G3160" s="40">
        <v>7</v>
      </c>
    </row>
    <row r="3161" spans="1:7" ht="11.25">
      <c r="A3161" s="40">
        <v>132</v>
      </c>
      <c r="B3161" s="41">
        <v>45560</v>
      </c>
      <c r="C3161" s="42" t="s">
        <v>2878</v>
      </c>
      <c r="D3161" s="42" t="s">
        <v>2211</v>
      </c>
      <c r="E3161" s="40" t="s">
        <v>2032</v>
      </c>
      <c r="F3161" s="43">
        <v>1.853</v>
      </c>
      <c r="G3161" s="40">
        <v>8</v>
      </c>
    </row>
    <row r="3162" spans="1:7" ht="11.25">
      <c r="A3162" s="40">
        <v>452</v>
      </c>
      <c r="B3162" s="41">
        <v>45574</v>
      </c>
      <c r="C3162" s="42" t="s">
        <v>2879</v>
      </c>
      <c r="D3162" s="42" t="s">
        <v>2397</v>
      </c>
      <c r="E3162" s="40" t="s">
        <v>2053</v>
      </c>
      <c r="F3162" s="43">
        <v>2.781</v>
      </c>
      <c r="G3162" s="40">
        <v>7</v>
      </c>
    </row>
    <row r="3163" spans="1:7" ht="11.25">
      <c r="A3163" s="40">
        <v>991</v>
      </c>
      <c r="B3163" s="41">
        <v>45575</v>
      </c>
      <c r="C3163" s="42" t="s">
        <v>2880</v>
      </c>
      <c r="D3163" s="42" t="s">
        <v>2397</v>
      </c>
      <c r="E3163" s="40" t="s">
        <v>2053</v>
      </c>
      <c r="F3163" s="43">
        <v>3.901</v>
      </c>
      <c r="G3163" s="40">
        <v>6</v>
      </c>
    </row>
    <row r="3164" spans="1:7" ht="11.25">
      <c r="A3164" s="40">
        <v>2235</v>
      </c>
      <c r="B3164" s="41">
        <v>45588</v>
      </c>
      <c r="C3164" s="42" t="s">
        <v>2881</v>
      </c>
      <c r="D3164" s="42" t="s">
        <v>2145</v>
      </c>
      <c r="E3164" s="40" t="s">
        <v>2037</v>
      </c>
      <c r="F3164" s="43">
        <v>6.822</v>
      </c>
      <c r="G3164" s="40">
        <v>7</v>
      </c>
    </row>
    <row r="3165" spans="1:7" ht="11.25">
      <c r="A3165" s="40">
        <v>1186</v>
      </c>
      <c r="B3165" s="41">
        <v>45597</v>
      </c>
      <c r="C3165" s="42" t="s">
        <v>2882</v>
      </c>
      <c r="D3165" s="42" t="s">
        <v>2297</v>
      </c>
      <c r="E3165" s="40" t="s">
        <v>2032</v>
      </c>
      <c r="F3165" s="43">
        <v>4.305</v>
      </c>
      <c r="G3165" s="40">
        <v>10</v>
      </c>
    </row>
    <row r="3166" spans="1:7" ht="11.25">
      <c r="A3166" s="40">
        <v>442</v>
      </c>
      <c r="B3166" s="41">
        <v>45614</v>
      </c>
      <c r="C3166" s="42" t="s">
        <v>2883</v>
      </c>
      <c r="D3166" s="42" t="s">
        <v>2156</v>
      </c>
      <c r="E3166" s="40" t="s">
        <v>2037</v>
      </c>
      <c r="F3166" s="43">
        <v>2.76</v>
      </c>
      <c r="G3166" s="40">
        <v>4</v>
      </c>
    </row>
    <row r="3167" spans="1:7" ht="11.25">
      <c r="A3167" s="40">
        <v>1727</v>
      </c>
      <c r="B3167" s="41">
        <v>45633</v>
      </c>
      <c r="C3167" s="42" t="s">
        <v>2644</v>
      </c>
      <c r="D3167" s="42" t="s">
        <v>2381</v>
      </c>
      <c r="E3167" s="40" t="s">
        <v>2032</v>
      </c>
      <c r="F3167" s="43">
        <v>5.513</v>
      </c>
      <c r="G3167" s="40">
        <v>7</v>
      </c>
    </row>
    <row r="3168" spans="1:7" ht="11.25">
      <c r="A3168" s="40">
        <v>55</v>
      </c>
      <c r="B3168" s="41">
        <v>45644</v>
      </c>
      <c r="C3168" s="42" t="s">
        <v>2884</v>
      </c>
      <c r="D3168" s="42" t="s">
        <v>2251</v>
      </c>
      <c r="E3168" s="40" t="s">
        <v>2032</v>
      </c>
      <c r="F3168" s="43">
        <v>1.463</v>
      </c>
      <c r="G3168" s="40">
        <v>13</v>
      </c>
    </row>
    <row r="3169" spans="1:7" ht="11.25">
      <c r="A3169" s="40">
        <v>282</v>
      </c>
      <c r="B3169" s="41">
        <v>45666</v>
      </c>
      <c r="C3169" s="42" t="s">
        <v>2885</v>
      </c>
      <c r="D3169" s="42" t="s">
        <v>246</v>
      </c>
      <c r="E3169" s="40" t="s">
        <v>2077</v>
      </c>
      <c r="F3169" s="43">
        <v>2.375</v>
      </c>
      <c r="G3169" s="40">
        <v>12</v>
      </c>
    </row>
    <row r="3170" spans="1:7" ht="11.25">
      <c r="A3170" s="40">
        <v>663</v>
      </c>
      <c r="B3170" s="41">
        <v>45671</v>
      </c>
      <c r="C3170" s="42" t="s">
        <v>2886</v>
      </c>
      <c r="D3170" s="42" t="s">
        <v>2297</v>
      </c>
      <c r="E3170" s="40" t="s">
        <v>2032</v>
      </c>
      <c r="F3170" s="43">
        <v>3.223</v>
      </c>
      <c r="G3170" s="40">
        <v>7</v>
      </c>
    </row>
    <row r="3171" spans="1:7" ht="11.25">
      <c r="A3171" s="40">
        <v>115</v>
      </c>
      <c r="B3171" s="41">
        <v>45696</v>
      </c>
      <c r="C3171" s="42" t="s">
        <v>2887</v>
      </c>
      <c r="D3171" s="42" t="s">
        <v>697</v>
      </c>
      <c r="E3171" s="40" t="s">
        <v>2032</v>
      </c>
      <c r="F3171" s="43">
        <v>1.779</v>
      </c>
      <c r="G3171" s="40">
        <v>9</v>
      </c>
    </row>
    <row r="3172" spans="1:7" ht="11.25">
      <c r="A3172" s="40">
        <v>571</v>
      </c>
      <c r="B3172" s="41">
        <v>45697</v>
      </c>
      <c r="C3172" s="42" t="s">
        <v>2888</v>
      </c>
      <c r="D3172" s="42" t="s">
        <v>697</v>
      </c>
      <c r="E3172" s="40" t="s">
        <v>2032</v>
      </c>
      <c r="F3172" s="43">
        <v>3.041</v>
      </c>
      <c r="G3172" s="40">
        <v>8</v>
      </c>
    </row>
    <row r="3173" spans="1:7" ht="11.25">
      <c r="A3173" s="40">
        <v>3342</v>
      </c>
      <c r="B3173" s="41">
        <v>45701</v>
      </c>
      <c r="C3173" s="42" t="s">
        <v>2889</v>
      </c>
      <c r="D3173" s="42" t="s">
        <v>122</v>
      </c>
      <c r="E3173" s="40" t="s">
        <v>2032</v>
      </c>
      <c r="F3173" s="43">
        <v>11.695</v>
      </c>
      <c r="G3173" s="40">
        <v>7</v>
      </c>
    </row>
    <row r="3174" spans="1:7" ht="11.25">
      <c r="A3174" s="40">
        <v>693</v>
      </c>
      <c r="B3174" s="41">
        <v>45733</v>
      </c>
      <c r="C3174" s="42" t="s">
        <v>2890</v>
      </c>
      <c r="D3174" s="42" t="s">
        <v>2327</v>
      </c>
      <c r="E3174" s="40" t="s">
        <v>2037</v>
      </c>
      <c r="F3174" s="43">
        <v>3.292</v>
      </c>
      <c r="G3174" s="40">
        <v>7</v>
      </c>
    </row>
    <row r="3175" spans="1:7" ht="11.25">
      <c r="A3175" s="40">
        <v>89</v>
      </c>
      <c r="B3175" s="41">
        <v>45740</v>
      </c>
      <c r="C3175" s="42" t="s">
        <v>2891</v>
      </c>
      <c r="D3175" s="42" t="s">
        <v>2327</v>
      </c>
      <c r="E3175" s="40" t="s">
        <v>2037</v>
      </c>
      <c r="F3175" s="43">
        <v>1.662</v>
      </c>
      <c r="G3175" s="40">
        <v>6</v>
      </c>
    </row>
    <row r="3176" spans="1:7" ht="11.25">
      <c r="A3176" s="40">
        <v>3148</v>
      </c>
      <c r="B3176" s="41">
        <v>45741</v>
      </c>
      <c r="C3176" s="42" t="s">
        <v>2892</v>
      </c>
      <c r="D3176" s="42" t="s">
        <v>2154</v>
      </c>
      <c r="E3176" s="40" t="s">
        <v>2032</v>
      </c>
      <c r="F3176" s="43">
        <v>10.411</v>
      </c>
      <c r="G3176" s="40">
        <v>1</v>
      </c>
    </row>
    <row r="3177" spans="1:7" ht="11.25">
      <c r="A3177" s="40">
        <v>639</v>
      </c>
      <c r="B3177" s="41">
        <v>45743</v>
      </c>
      <c r="C3177" s="42" t="s">
        <v>2893</v>
      </c>
      <c r="D3177" s="42" t="s">
        <v>2062</v>
      </c>
      <c r="E3177" s="40" t="s">
        <v>2063</v>
      </c>
      <c r="F3177" s="43">
        <v>3.18</v>
      </c>
      <c r="G3177" s="40">
        <v>5</v>
      </c>
    </row>
    <row r="3178" spans="1:7" ht="11.25">
      <c r="A3178" s="40">
        <v>1119</v>
      </c>
      <c r="B3178" s="41">
        <v>45764</v>
      </c>
      <c r="C3178" s="42" t="s">
        <v>2894</v>
      </c>
      <c r="D3178" s="42" t="s">
        <v>1208</v>
      </c>
      <c r="E3178" s="40" t="s">
        <v>2029</v>
      </c>
      <c r="F3178" s="43">
        <v>4.155</v>
      </c>
      <c r="G3178" s="40">
        <v>7</v>
      </c>
    </row>
    <row r="3179" spans="1:7" ht="11.25">
      <c r="A3179" s="40">
        <v>1563</v>
      </c>
      <c r="B3179" s="41">
        <v>45777</v>
      </c>
      <c r="C3179" s="42" t="s">
        <v>2895</v>
      </c>
      <c r="D3179" s="42" t="s">
        <v>2158</v>
      </c>
      <c r="E3179" s="40" t="s">
        <v>2032</v>
      </c>
      <c r="F3179" s="43">
        <v>5.146</v>
      </c>
      <c r="G3179" s="40">
        <v>5</v>
      </c>
    </row>
    <row r="3180" spans="1:7" ht="11.25">
      <c r="A3180" s="40">
        <v>1589</v>
      </c>
      <c r="B3180" s="41">
        <v>45781</v>
      </c>
      <c r="C3180" s="42" t="s">
        <v>2896</v>
      </c>
      <c r="D3180" s="42" t="s">
        <v>2031</v>
      </c>
      <c r="E3180" s="40" t="s">
        <v>2032</v>
      </c>
      <c r="F3180" s="43">
        <v>5.214</v>
      </c>
      <c r="G3180" s="40">
        <v>7</v>
      </c>
    </row>
    <row r="3181" spans="1:7" ht="11.25">
      <c r="A3181" s="40">
        <v>1491</v>
      </c>
      <c r="B3181" s="41">
        <v>45785</v>
      </c>
      <c r="C3181" s="42" t="s">
        <v>2897</v>
      </c>
      <c r="D3181" s="42" t="s">
        <v>2031</v>
      </c>
      <c r="E3181" s="40" t="s">
        <v>2032</v>
      </c>
      <c r="F3181" s="43">
        <v>4.97</v>
      </c>
      <c r="G3181" s="40">
        <v>5</v>
      </c>
    </row>
    <row r="3182" spans="1:7" ht="11.25">
      <c r="A3182" s="40">
        <v>604</v>
      </c>
      <c r="B3182" s="41">
        <v>45788</v>
      </c>
      <c r="C3182" s="42" t="s">
        <v>2898</v>
      </c>
      <c r="D3182" s="42" t="s">
        <v>2031</v>
      </c>
      <c r="E3182" s="40" t="s">
        <v>2032</v>
      </c>
      <c r="F3182" s="43">
        <v>3.113</v>
      </c>
      <c r="G3182" s="40">
        <v>5</v>
      </c>
    </row>
    <row r="3183" spans="1:7" ht="11.25">
      <c r="A3183" s="40">
        <v>382</v>
      </c>
      <c r="B3183" s="41">
        <v>45789</v>
      </c>
      <c r="C3183" s="42" t="s">
        <v>2899</v>
      </c>
      <c r="D3183" s="42" t="s">
        <v>2031</v>
      </c>
      <c r="E3183" s="40" t="s">
        <v>2032</v>
      </c>
      <c r="F3183" s="43">
        <v>2.613</v>
      </c>
      <c r="G3183" s="40">
        <v>6</v>
      </c>
    </row>
    <row r="3184" spans="1:7" ht="11.25">
      <c r="A3184" s="40">
        <v>3047</v>
      </c>
      <c r="B3184" s="41">
        <v>45795</v>
      </c>
      <c r="C3184" s="42" t="s">
        <v>2900</v>
      </c>
      <c r="D3184" s="42" t="s">
        <v>478</v>
      </c>
      <c r="E3184" s="40" t="s">
        <v>2053</v>
      </c>
      <c r="F3184" s="43">
        <v>9.833</v>
      </c>
      <c r="G3184" s="40">
        <v>1</v>
      </c>
    </row>
    <row r="3185" spans="1:7" ht="11.25">
      <c r="A3185" s="40">
        <v>3257</v>
      </c>
      <c r="B3185" s="41">
        <v>45796</v>
      </c>
      <c r="C3185" s="42" t="s">
        <v>2901</v>
      </c>
      <c r="D3185" s="42" t="s">
        <v>106</v>
      </c>
      <c r="E3185" s="40" t="s">
        <v>2053</v>
      </c>
      <c r="F3185" s="43">
        <v>11.083</v>
      </c>
      <c r="G3185" s="40">
        <v>1</v>
      </c>
    </row>
    <row r="3186" spans="1:7" ht="11.25">
      <c r="A3186" s="40">
        <v>2568</v>
      </c>
      <c r="B3186" s="41">
        <v>45833</v>
      </c>
      <c r="C3186" s="42" t="s">
        <v>2902</v>
      </c>
      <c r="D3186" s="42" t="s">
        <v>2258</v>
      </c>
      <c r="E3186" s="40" t="s">
        <v>2053</v>
      </c>
      <c r="F3186" s="43">
        <v>7.816</v>
      </c>
      <c r="G3186" s="40">
        <v>11</v>
      </c>
    </row>
    <row r="3187" spans="1:7" ht="11.25">
      <c r="A3187" s="40">
        <v>246</v>
      </c>
      <c r="B3187" s="41">
        <v>45838</v>
      </c>
      <c r="C3187" s="42" t="s">
        <v>2903</v>
      </c>
      <c r="D3187" s="42" t="s">
        <v>378</v>
      </c>
      <c r="E3187" s="40" t="s">
        <v>2032</v>
      </c>
      <c r="F3187" s="43">
        <v>2.291</v>
      </c>
      <c r="G3187" s="40">
        <v>5</v>
      </c>
    </row>
    <row r="3188" spans="1:7" ht="11.25">
      <c r="A3188" s="40">
        <v>232</v>
      </c>
      <c r="B3188" s="41">
        <v>45844</v>
      </c>
      <c r="C3188" s="42" t="s">
        <v>2904</v>
      </c>
      <c r="D3188" s="42" t="s">
        <v>2289</v>
      </c>
      <c r="E3188" s="40" t="s">
        <v>2037</v>
      </c>
      <c r="F3188" s="43">
        <v>2.256</v>
      </c>
      <c r="G3188" s="40">
        <v>7</v>
      </c>
    </row>
    <row r="3189" spans="1:7" ht="11.25">
      <c r="A3189" s="40">
        <v>394</v>
      </c>
      <c r="B3189" s="41">
        <v>45903</v>
      </c>
      <c r="C3189" s="42" t="s">
        <v>1995</v>
      </c>
      <c r="D3189" s="42" t="s">
        <v>2274</v>
      </c>
      <c r="E3189" s="40" t="s">
        <v>2032</v>
      </c>
      <c r="F3189" s="43">
        <v>2.65</v>
      </c>
      <c r="G3189" s="40">
        <v>6</v>
      </c>
    </row>
    <row r="3190" spans="1:7" ht="11.25">
      <c r="A3190" s="40">
        <v>419</v>
      </c>
      <c r="B3190" s="41">
        <v>45991</v>
      </c>
      <c r="C3190" s="42" t="s">
        <v>2905</v>
      </c>
      <c r="D3190" s="42" t="s">
        <v>2109</v>
      </c>
      <c r="E3190" s="40" t="s">
        <v>2077</v>
      </c>
      <c r="F3190" s="43">
        <v>2.709</v>
      </c>
      <c r="G3190" s="40">
        <v>3</v>
      </c>
    </row>
    <row r="3191" spans="1:7" ht="11.25">
      <c r="A3191" s="40">
        <v>2814</v>
      </c>
      <c r="B3191" s="41">
        <v>45994</v>
      </c>
      <c r="C3191" s="42" t="s">
        <v>2906</v>
      </c>
      <c r="D3191" s="42" t="s">
        <v>4067</v>
      </c>
      <c r="E3191" s="40" t="s">
        <v>2077</v>
      </c>
      <c r="F3191" s="43">
        <v>8.774</v>
      </c>
      <c r="G3191" s="40">
        <v>4</v>
      </c>
    </row>
    <row r="3192" spans="1:7" ht="11.25">
      <c r="A3192" s="40">
        <v>795</v>
      </c>
      <c r="B3192" s="41">
        <v>45995</v>
      </c>
      <c r="C3192" s="42" t="s">
        <v>2907</v>
      </c>
      <c r="D3192" s="42" t="s">
        <v>4067</v>
      </c>
      <c r="E3192" s="40" t="s">
        <v>2077</v>
      </c>
      <c r="F3192" s="43">
        <v>3.473</v>
      </c>
      <c r="G3192" s="40">
        <v>5</v>
      </c>
    </row>
    <row r="3193" spans="1:7" ht="11.25">
      <c r="A3193" s="40">
        <v>1695</v>
      </c>
      <c r="B3193" s="41">
        <v>45997</v>
      </c>
      <c r="C3193" s="42" t="s">
        <v>2908</v>
      </c>
      <c r="D3193" s="42" t="s">
        <v>2109</v>
      </c>
      <c r="E3193" s="40" t="s">
        <v>2077</v>
      </c>
      <c r="F3193" s="43">
        <v>5.452</v>
      </c>
      <c r="G3193" s="40">
        <v>1</v>
      </c>
    </row>
    <row r="3194" spans="1:7" ht="11.25">
      <c r="A3194" s="40">
        <v>84</v>
      </c>
      <c r="B3194" s="41">
        <v>46006</v>
      </c>
      <c r="C3194" s="42" t="s">
        <v>2909</v>
      </c>
      <c r="D3194" s="42" t="s">
        <v>2065</v>
      </c>
      <c r="E3194" s="40" t="s">
        <v>2032</v>
      </c>
      <c r="F3194" s="43">
        <v>1.612</v>
      </c>
      <c r="G3194" s="40">
        <v>11</v>
      </c>
    </row>
    <row r="3195" spans="1:7" ht="11.25">
      <c r="A3195" s="40">
        <v>1801</v>
      </c>
      <c r="B3195" s="41">
        <v>46021</v>
      </c>
      <c r="C3195" s="42" t="s">
        <v>2910</v>
      </c>
      <c r="D3195" s="42" t="s">
        <v>2226</v>
      </c>
      <c r="E3195" s="40" t="s">
        <v>2227</v>
      </c>
      <c r="F3195" s="43">
        <v>5.673</v>
      </c>
      <c r="G3195" s="40">
        <v>5</v>
      </c>
    </row>
    <row r="3196" spans="1:7" ht="11.25">
      <c r="A3196" s="40">
        <v>572</v>
      </c>
      <c r="B3196" s="41">
        <v>46026</v>
      </c>
      <c r="C3196" s="42" t="s">
        <v>2911</v>
      </c>
      <c r="D3196" s="42" t="s">
        <v>2102</v>
      </c>
      <c r="E3196" s="40" t="s">
        <v>2077</v>
      </c>
      <c r="F3196" s="43">
        <v>3.043</v>
      </c>
      <c r="G3196" s="40">
        <v>3</v>
      </c>
    </row>
    <row r="3197" spans="1:7" ht="11.25">
      <c r="A3197" s="40">
        <v>75</v>
      </c>
      <c r="B3197" s="41">
        <v>46031</v>
      </c>
      <c r="C3197" s="42" t="s">
        <v>2912</v>
      </c>
      <c r="D3197" s="42" t="s">
        <v>2055</v>
      </c>
      <c r="E3197" s="40" t="s">
        <v>2056</v>
      </c>
      <c r="F3197" s="43">
        <v>1.557</v>
      </c>
      <c r="G3197" s="40">
        <v>12</v>
      </c>
    </row>
    <row r="3198" spans="1:7" ht="11.25">
      <c r="A3198" s="40">
        <v>1838</v>
      </c>
      <c r="B3198" s="41">
        <v>46033</v>
      </c>
      <c r="C3198" s="42" t="s">
        <v>2913</v>
      </c>
      <c r="D3198" s="42" t="s">
        <v>2055</v>
      </c>
      <c r="E3198" s="40" t="s">
        <v>2056</v>
      </c>
      <c r="F3198" s="43">
        <v>5.767</v>
      </c>
      <c r="G3198" s="40">
        <v>1</v>
      </c>
    </row>
    <row r="3199" spans="1:7" ht="11.25">
      <c r="A3199" s="40">
        <v>2114</v>
      </c>
      <c r="B3199" s="41">
        <v>46037</v>
      </c>
      <c r="C3199" s="42" t="s">
        <v>2914</v>
      </c>
      <c r="D3199" s="42" t="s">
        <v>6</v>
      </c>
      <c r="E3199" s="40" t="s">
        <v>2032</v>
      </c>
      <c r="F3199" s="43">
        <v>6.5</v>
      </c>
      <c r="G3199" s="40">
        <v>4</v>
      </c>
    </row>
    <row r="3200" spans="1:7" ht="11.25">
      <c r="A3200" s="40">
        <v>1150</v>
      </c>
      <c r="B3200" s="41">
        <v>46042</v>
      </c>
      <c r="C3200" s="42" t="s">
        <v>2915</v>
      </c>
      <c r="D3200" s="42" t="s">
        <v>6</v>
      </c>
      <c r="E3200" s="40" t="s">
        <v>2032</v>
      </c>
      <c r="F3200" s="43">
        <v>4.222</v>
      </c>
      <c r="G3200" s="40">
        <v>6</v>
      </c>
    </row>
    <row r="3201" spans="1:7" ht="11.25">
      <c r="A3201" s="40">
        <v>268</v>
      </c>
      <c r="B3201" s="41">
        <v>46043</v>
      </c>
      <c r="C3201" s="42" t="s">
        <v>2916</v>
      </c>
      <c r="D3201" s="42" t="s">
        <v>248</v>
      </c>
      <c r="E3201" s="40" t="s">
        <v>2032</v>
      </c>
      <c r="F3201" s="43">
        <v>2.346</v>
      </c>
      <c r="G3201" s="40">
        <v>7</v>
      </c>
    </row>
    <row r="3202" spans="1:7" ht="11.25">
      <c r="A3202" s="40">
        <v>2209</v>
      </c>
      <c r="B3202" s="41">
        <v>46048</v>
      </c>
      <c r="C3202" s="42" t="s">
        <v>2917</v>
      </c>
      <c r="D3202" s="42" t="s">
        <v>2519</v>
      </c>
      <c r="E3202" s="40" t="s">
        <v>2125</v>
      </c>
      <c r="F3202" s="43">
        <v>6.748</v>
      </c>
      <c r="G3202" s="40">
        <v>1</v>
      </c>
    </row>
    <row r="3203" spans="1:7" ht="11.25">
      <c r="A3203" s="40">
        <v>473</v>
      </c>
      <c r="B3203" s="41">
        <v>46052</v>
      </c>
      <c r="C3203" s="42" t="s">
        <v>2918</v>
      </c>
      <c r="D3203" s="42" t="s">
        <v>874</v>
      </c>
      <c r="E3203" s="40" t="s">
        <v>2125</v>
      </c>
      <c r="F3203" s="43">
        <v>2.82</v>
      </c>
      <c r="G3203" s="40">
        <v>7</v>
      </c>
    </row>
    <row r="3204" spans="1:7" ht="11.25">
      <c r="A3204" s="40">
        <v>1085</v>
      </c>
      <c r="B3204" s="41">
        <v>46055</v>
      </c>
      <c r="C3204" s="42" t="s">
        <v>2919</v>
      </c>
      <c r="D3204" s="42" t="s">
        <v>2519</v>
      </c>
      <c r="E3204" s="40" t="s">
        <v>2125</v>
      </c>
      <c r="F3204" s="43">
        <v>4.094</v>
      </c>
      <c r="G3204" s="40">
        <v>11</v>
      </c>
    </row>
    <row r="3205" spans="1:7" ht="11.25">
      <c r="A3205" s="40">
        <v>380</v>
      </c>
      <c r="B3205" s="41">
        <v>46082</v>
      </c>
      <c r="C3205" s="42" t="s">
        <v>2920</v>
      </c>
      <c r="D3205" s="42" t="s">
        <v>2504</v>
      </c>
      <c r="E3205" s="40" t="s">
        <v>2032</v>
      </c>
      <c r="F3205" s="43">
        <v>2.606</v>
      </c>
      <c r="G3205" s="40">
        <v>10</v>
      </c>
    </row>
    <row r="3206" spans="1:7" ht="11.25">
      <c r="A3206" s="40">
        <v>489</v>
      </c>
      <c r="B3206" s="41">
        <v>46092</v>
      </c>
      <c r="C3206" s="42" t="s">
        <v>2921</v>
      </c>
      <c r="D3206" s="42" t="s">
        <v>2165</v>
      </c>
      <c r="E3206" s="40" t="s">
        <v>2032</v>
      </c>
      <c r="F3206" s="43">
        <v>2.858</v>
      </c>
      <c r="G3206" s="40">
        <v>6</v>
      </c>
    </row>
    <row r="3207" spans="1:7" ht="11.25">
      <c r="A3207" s="40">
        <v>3156</v>
      </c>
      <c r="B3207" s="41">
        <v>46123</v>
      </c>
      <c r="C3207" s="42" t="s">
        <v>2922</v>
      </c>
      <c r="D3207" s="42" t="s">
        <v>2241</v>
      </c>
      <c r="E3207" s="40" t="s">
        <v>2053</v>
      </c>
      <c r="F3207" s="43">
        <v>10.428</v>
      </c>
      <c r="G3207" s="40">
        <v>1</v>
      </c>
    </row>
    <row r="3208" spans="1:7" ht="11.25">
      <c r="A3208" s="40">
        <v>1994</v>
      </c>
      <c r="B3208" s="41">
        <v>46124</v>
      </c>
      <c r="C3208" s="42" t="s">
        <v>2923</v>
      </c>
      <c r="D3208" s="42" t="s">
        <v>2241</v>
      </c>
      <c r="E3208" s="40" t="s">
        <v>2053</v>
      </c>
      <c r="F3208" s="43">
        <v>6.191</v>
      </c>
      <c r="G3208" s="40">
        <v>12</v>
      </c>
    </row>
    <row r="3209" spans="1:7" ht="11.25">
      <c r="A3209" s="40">
        <v>960</v>
      </c>
      <c r="B3209" s="41">
        <v>46126</v>
      </c>
      <c r="C3209" s="42" t="s">
        <v>2924</v>
      </c>
      <c r="D3209" s="42" t="s">
        <v>2432</v>
      </c>
      <c r="E3209" s="40" t="s">
        <v>2053</v>
      </c>
      <c r="F3209" s="43">
        <v>3.828</v>
      </c>
      <c r="G3209" s="40">
        <v>9</v>
      </c>
    </row>
    <row r="3210" spans="1:7" ht="11.25">
      <c r="A3210" s="40">
        <v>2557</v>
      </c>
      <c r="B3210" s="41">
        <v>46141</v>
      </c>
      <c r="C3210" s="42" t="s">
        <v>2827</v>
      </c>
      <c r="D3210" s="42" t="s">
        <v>2432</v>
      </c>
      <c r="E3210" s="40" t="s">
        <v>2053</v>
      </c>
      <c r="F3210" s="43">
        <v>7.776</v>
      </c>
      <c r="G3210" s="40">
        <v>6</v>
      </c>
    </row>
    <row r="3211" spans="1:7" ht="11.25">
      <c r="A3211" s="40">
        <v>3028</v>
      </c>
      <c r="B3211" s="41">
        <v>46148</v>
      </c>
      <c r="C3211" s="42" t="s">
        <v>2925</v>
      </c>
      <c r="D3211" s="42" t="s">
        <v>2203</v>
      </c>
      <c r="E3211" s="40" t="s">
        <v>2037</v>
      </c>
      <c r="F3211" s="43">
        <v>9.735</v>
      </c>
      <c r="G3211" s="40">
        <v>1</v>
      </c>
    </row>
    <row r="3212" spans="1:7" ht="11.25">
      <c r="A3212" s="40">
        <v>797</v>
      </c>
      <c r="B3212" s="41">
        <v>46152</v>
      </c>
      <c r="C3212" s="42" t="s">
        <v>2926</v>
      </c>
      <c r="D3212" s="42" t="s">
        <v>2331</v>
      </c>
      <c r="E3212" s="40" t="s">
        <v>2063</v>
      </c>
      <c r="F3212" s="43">
        <v>3.478</v>
      </c>
      <c r="G3212" s="40">
        <v>4</v>
      </c>
    </row>
    <row r="3213" spans="1:7" ht="11.25">
      <c r="A3213" s="40">
        <v>179</v>
      </c>
      <c r="B3213" s="41">
        <v>46153</v>
      </c>
      <c r="C3213" s="42" t="s">
        <v>2927</v>
      </c>
      <c r="D3213" s="42" t="s">
        <v>2331</v>
      </c>
      <c r="E3213" s="40" t="s">
        <v>2063</v>
      </c>
      <c r="F3213" s="43">
        <v>2.048</v>
      </c>
      <c r="G3213" s="40">
        <v>4</v>
      </c>
    </row>
    <row r="3214" spans="1:7" ht="11.25">
      <c r="A3214" s="40">
        <v>930</v>
      </c>
      <c r="B3214" s="41">
        <v>46180</v>
      </c>
      <c r="C3214" s="42" t="s">
        <v>2928</v>
      </c>
      <c r="D3214" s="42" t="s">
        <v>2381</v>
      </c>
      <c r="E3214" s="40" t="s">
        <v>2032</v>
      </c>
      <c r="F3214" s="43">
        <v>3.763</v>
      </c>
      <c r="G3214" s="40">
        <v>7</v>
      </c>
    </row>
    <row r="3215" spans="1:7" ht="11.25">
      <c r="A3215" s="40">
        <v>3053</v>
      </c>
      <c r="B3215" s="41">
        <v>46210</v>
      </c>
      <c r="C3215" s="42" t="s">
        <v>2929</v>
      </c>
      <c r="D3215" s="42" t="s">
        <v>2249</v>
      </c>
      <c r="E3215" s="40" t="s">
        <v>2029</v>
      </c>
      <c r="F3215" s="43">
        <v>9.87</v>
      </c>
      <c r="G3215" s="40">
        <v>7</v>
      </c>
    </row>
    <row r="3216" spans="1:7" ht="11.25">
      <c r="A3216" s="40">
        <v>272</v>
      </c>
      <c r="B3216" s="41">
        <v>46233</v>
      </c>
      <c r="C3216" s="42" t="s">
        <v>2930</v>
      </c>
      <c r="D3216" s="42" t="s">
        <v>240</v>
      </c>
      <c r="E3216" s="40" t="s">
        <v>2032</v>
      </c>
      <c r="F3216" s="43">
        <v>2.357</v>
      </c>
      <c r="G3216" s="40">
        <v>8</v>
      </c>
    </row>
    <row r="3217" spans="1:7" ht="11.25">
      <c r="A3217" s="40">
        <v>866</v>
      </c>
      <c r="B3217" s="41">
        <v>46236</v>
      </c>
      <c r="C3217" s="42" t="s">
        <v>2931</v>
      </c>
      <c r="D3217" s="42" t="s">
        <v>2374</v>
      </c>
      <c r="E3217" s="40" t="s">
        <v>2032</v>
      </c>
      <c r="F3217" s="43">
        <v>3.643</v>
      </c>
      <c r="G3217" s="40">
        <v>8</v>
      </c>
    </row>
    <row r="3218" spans="1:7" ht="11.25">
      <c r="A3218" s="40">
        <v>1051</v>
      </c>
      <c r="B3218" s="41">
        <v>46240</v>
      </c>
      <c r="C3218" s="42" t="s">
        <v>2932</v>
      </c>
      <c r="D3218" s="42" t="s">
        <v>2147</v>
      </c>
      <c r="E3218" s="40" t="s">
        <v>2032</v>
      </c>
      <c r="F3218" s="43">
        <v>4.026</v>
      </c>
      <c r="G3218" s="40">
        <v>9</v>
      </c>
    </row>
    <row r="3219" spans="1:7" ht="11.25">
      <c r="A3219" s="40">
        <v>1478</v>
      </c>
      <c r="B3219" s="41">
        <v>46243</v>
      </c>
      <c r="C3219" s="42" t="s">
        <v>2933</v>
      </c>
      <c r="D3219" s="42" t="s">
        <v>2542</v>
      </c>
      <c r="E3219" s="40" t="s">
        <v>2032</v>
      </c>
      <c r="F3219" s="43">
        <v>4.918</v>
      </c>
      <c r="G3219" s="40">
        <v>6</v>
      </c>
    </row>
    <row r="3220" spans="1:7" ht="11.25">
      <c r="A3220" s="40">
        <v>1640</v>
      </c>
      <c r="B3220" s="41">
        <v>46247</v>
      </c>
      <c r="C3220" s="42" t="s">
        <v>2934</v>
      </c>
      <c r="D3220" s="42" t="s">
        <v>2412</v>
      </c>
      <c r="E3220" s="40" t="s">
        <v>2032</v>
      </c>
      <c r="F3220" s="43">
        <v>5.333</v>
      </c>
      <c r="G3220" s="40">
        <v>1</v>
      </c>
    </row>
    <row r="3221" spans="1:7" ht="11.25">
      <c r="A3221" s="40">
        <v>2489</v>
      </c>
      <c r="B3221" s="41">
        <v>46250</v>
      </c>
      <c r="C3221" s="42" t="s">
        <v>2935</v>
      </c>
      <c r="D3221" s="42" t="s">
        <v>11</v>
      </c>
      <c r="E3221" s="40" t="s">
        <v>2032</v>
      </c>
      <c r="F3221" s="43">
        <v>7.537</v>
      </c>
      <c r="G3221" s="40">
        <v>2</v>
      </c>
    </row>
    <row r="3222" spans="1:7" ht="11.25">
      <c r="A3222" s="40">
        <v>609</v>
      </c>
      <c r="B3222" s="41">
        <v>46269</v>
      </c>
      <c r="C3222" s="42" t="s">
        <v>2936</v>
      </c>
      <c r="D3222" s="42" t="s">
        <v>112</v>
      </c>
      <c r="E3222" s="40" t="s">
        <v>2077</v>
      </c>
      <c r="F3222" s="43">
        <v>3.118</v>
      </c>
      <c r="G3222" s="40">
        <v>13</v>
      </c>
    </row>
    <row r="3223" spans="1:7" ht="11.25">
      <c r="A3223" s="40">
        <v>2968</v>
      </c>
      <c r="B3223" s="41">
        <v>46285</v>
      </c>
      <c r="C3223" s="42" t="s">
        <v>2937</v>
      </c>
      <c r="D3223" s="42" t="s">
        <v>2408</v>
      </c>
      <c r="E3223" s="40" t="s">
        <v>2032</v>
      </c>
      <c r="F3223" s="43">
        <v>9.464</v>
      </c>
      <c r="G3223" s="40">
        <v>1</v>
      </c>
    </row>
    <row r="3224" spans="1:7" ht="11.25">
      <c r="A3224" s="40">
        <v>5</v>
      </c>
      <c r="B3224" s="41">
        <v>46295</v>
      </c>
      <c r="C3224" s="42" t="s">
        <v>2938</v>
      </c>
      <c r="D3224" s="42" t="s">
        <v>2218</v>
      </c>
      <c r="E3224" s="40" t="s">
        <v>2056</v>
      </c>
      <c r="F3224" s="43">
        <v>0.721</v>
      </c>
      <c r="G3224" s="40">
        <v>11</v>
      </c>
    </row>
    <row r="3225" spans="1:7" ht="11.25">
      <c r="A3225" s="40">
        <v>2931</v>
      </c>
      <c r="B3225" s="41">
        <v>46299</v>
      </c>
      <c r="C3225" s="42" t="s">
        <v>2939</v>
      </c>
      <c r="D3225" s="42" t="s">
        <v>2247</v>
      </c>
      <c r="E3225" s="40" t="s">
        <v>2068</v>
      </c>
      <c r="F3225" s="43">
        <v>9.323</v>
      </c>
      <c r="G3225" s="40">
        <v>2</v>
      </c>
    </row>
    <row r="3226" spans="1:7" ht="11.25">
      <c r="A3226" s="40">
        <v>1128</v>
      </c>
      <c r="B3226" s="41">
        <v>46341</v>
      </c>
      <c r="C3226" s="42" t="s">
        <v>2940</v>
      </c>
      <c r="D3226" s="42" t="s">
        <v>18</v>
      </c>
      <c r="E3226" s="40" t="s">
        <v>2063</v>
      </c>
      <c r="F3226" s="43">
        <v>4.173</v>
      </c>
      <c r="G3226" s="40">
        <v>12</v>
      </c>
    </row>
    <row r="3227" spans="1:7" ht="11.25">
      <c r="A3227" s="40">
        <v>1010</v>
      </c>
      <c r="B3227" s="41">
        <v>46348</v>
      </c>
      <c r="C3227" s="42" t="s">
        <v>2941</v>
      </c>
      <c r="D3227" s="42" t="s">
        <v>423</v>
      </c>
      <c r="E3227" s="40" t="s">
        <v>2068</v>
      </c>
      <c r="F3227" s="43">
        <v>3.933</v>
      </c>
      <c r="G3227" s="40">
        <v>6</v>
      </c>
    </row>
    <row r="3228" spans="1:7" ht="11.25">
      <c r="A3228" s="40">
        <v>3001</v>
      </c>
      <c r="B3228" s="41">
        <v>46364</v>
      </c>
      <c r="C3228" s="42" t="s">
        <v>2942</v>
      </c>
      <c r="D3228" s="42" t="s">
        <v>2076</v>
      </c>
      <c r="E3228" s="40" t="s">
        <v>2077</v>
      </c>
      <c r="F3228" s="43">
        <v>9.61</v>
      </c>
      <c r="G3228" s="40">
        <v>1</v>
      </c>
    </row>
    <row r="3229" spans="1:7" ht="11.25">
      <c r="A3229" s="40">
        <v>41</v>
      </c>
      <c r="B3229" s="41">
        <v>46384</v>
      </c>
      <c r="C3229" s="42" t="s">
        <v>2943</v>
      </c>
      <c r="D3229" s="42" t="s">
        <v>2216</v>
      </c>
      <c r="E3229" s="40" t="s">
        <v>2097</v>
      </c>
      <c r="F3229" s="43">
        <v>1.329</v>
      </c>
      <c r="G3229" s="40">
        <v>9</v>
      </c>
    </row>
    <row r="3230" spans="1:7" ht="11.25">
      <c r="A3230" s="40">
        <v>3000</v>
      </c>
      <c r="B3230" s="41">
        <v>46386</v>
      </c>
      <c r="C3230" s="42" t="s">
        <v>2944</v>
      </c>
      <c r="D3230" s="42" t="s">
        <v>231</v>
      </c>
      <c r="E3230" s="40" t="s">
        <v>2097</v>
      </c>
      <c r="F3230" s="43">
        <v>9.603</v>
      </c>
      <c r="G3230" s="40">
        <v>8</v>
      </c>
    </row>
    <row r="3231" spans="1:7" ht="11.25">
      <c r="A3231" s="40">
        <v>615</v>
      </c>
      <c r="B3231" s="41">
        <v>46389</v>
      </c>
      <c r="C3231" s="42" t="s">
        <v>2945</v>
      </c>
      <c r="D3231" s="42" t="s">
        <v>231</v>
      </c>
      <c r="E3231" s="40" t="s">
        <v>2097</v>
      </c>
      <c r="F3231" s="43">
        <v>3.129</v>
      </c>
      <c r="G3231" s="40">
        <v>7</v>
      </c>
    </row>
    <row r="3232" spans="1:7" ht="11.25">
      <c r="A3232" s="40">
        <v>753</v>
      </c>
      <c r="B3232" s="41">
        <v>46401</v>
      </c>
      <c r="C3232" s="42" t="s">
        <v>2946</v>
      </c>
      <c r="D3232" s="42" t="s">
        <v>2176</v>
      </c>
      <c r="E3232" s="40" t="s">
        <v>2053</v>
      </c>
      <c r="F3232" s="43">
        <v>3.387</v>
      </c>
      <c r="G3232" s="40">
        <v>12</v>
      </c>
    </row>
    <row r="3233" spans="1:7" ht="11.25">
      <c r="A3233" s="40">
        <v>2110</v>
      </c>
      <c r="B3233" s="41">
        <v>46402</v>
      </c>
      <c r="C3233" s="42" t="s">
        <v>2947</v>
      </c>
      <c r="D3233" s="42" t="s">
        <v>2176</v>
      </c>
      <c r="E3233" s="40" t="s">
        <v>2053</v>
      </c>
      <c r="F3233" s="43">
        <v>6.492</v>
      </c>
      <c r="G3233" s="40">
        <v>12</v>
      </c>
    </row>
    <row r="3234" spans="1:7" ht="11.25">
      <c r="A3234" s="40">
        <v>840</v>
      </c>
      <c r="B3234" s="41">
        <v>46404</v>
      </c>
      <c r="C3234" s="42" t="s">
        <v>2948</v>
      </c>
      <c r="D3234" s="42" t="s">
        <v>2176</v>
      </c>
      <c r="E3234" s="40" t="s">
        <v>2053</v>
      </c>
      <c r="F3234" s="43">
        <v>3.58</v>
      </c>
      <c r="G3234" s="40">
        <v>4</v>
      </c>
    </row>
    <row r="3235" spans="1:7" ht="11.25">
      <c r="A3235" s="40">
        <v>862</v>
      </c>
      <c r="B3235" s="41">
        <v>46406</v>
      </c>
      <c r="C3235" s="42" t="s">
        <v>2949</v>
      </c>
      <c r="D3235" s="42" t="s">
        <v>2176</v>
      </c>
      <c r="E3235" s="40" t="s">
        <v>2053</v>
      </c>
      <c r="F3235" s="43">
        <v>3.635</v>
      </c>
      <c r="G3235" s="40">
        <v>11</v>
      </c>
    </row>
    <row r="3236" spans="1:7" ht="11.25">
      <c r="A3236" s="40">
        <v>147</v>
      </c>
      <c r="B3236" s="41">
        <v>46426</v>
      </c>
      <c r="C3236" s="42" t="s">
        <v>2950</v>
      </c>
      <c r="D3236" s="42" t="s">
        <v>2176</v>
      </c>
      <c r="E3236" s="40" t="s">
        <v>2053</v>
      </c>
      <c r="F3236" s="43">
        <v>1.918</v>
      </c>
      <c r="G3236" s="40">
        <v>6</v>
      </c>
    </row>
    <row r="3237" spans="1:7" ht="11.25">
      <c r="A3237" s="40">
        <v>1416</v>
      </c>
      <c r="B3237" s="41">
        <v>46446</v>
      </c>
      <c r="C3237" s="42" t="s">
        <v>2951</v>
      </c>
      <c r="D3237" s="42" t="s">
        <v>688</v>
      </c>
      <c r="E3237" s="40" t="s">
        <v>2053</v>
      </c>
      <c r="F3237" s="43">
        <v>4.796</v>
      </c>
      <c r="G3237" s="40">
        <v>4</v>
      </c>
    </row>
    <row r="3238" spans="1:7" ht="11.25">
      <c r="A3238" s="40">
        <v>2433</v>
      </c>
      <c r="B3238" s="41">
        <v>46453</v>
      </c>
      <c r="C3238" s="42" t="s">
        <v>2952</v>
      </c>
      <c r="D3238" s="42" t="s">
        <v>246</v>
      </c>
      <c r="E3238" s="40" t="s">
        <v>2077</v>
      </c>
      <c r="F3238" s="43">
        <v>7.389</v>
      </c>
      <c r="G3238" s="40">
        <v>1</v>
      </c>
    </row>
    <row r="3239" spans="1:7" ht="11.25">
      <c r="A3239" s="40">
        <v>2471</v>
      </c>
      <c r="B3239" s="41">
        <v>46457</v>
      </c>
      <c r="C3239" s="42" t="s">
        <v>2953</v>
      </c>
      <c r="D3239" s="42" t="s">
        <v>246</v>
      </c>
      <c r="E3239" s="40" t="s">
        <v>2077</v>
      </c>
      <c r="F3239" s="43">
        <v>7.492</v>
      </c>
      <c r="G3239" s="40">
        <v>1</v>
      </c>
    </row>
    <row r="3240" spans="1:7" ht="11.25">
      <c r="A3240" s="40">
        <v>3404</v>
      </c>
      <c r="B3240" s="41">
        <v>46458</v>
      </c>
      <c r="C3240" s="42" t="s">
        <v>2954</v>
      </c>
      <c r="D3240" s="42" t="s">
        <v>198</v>
      </c>
      <c r="E3240" s="40" t="s">
        <v>2032</v>
      </c>
      <c r="F3240" s="43">
        <v>12.351</v>
      </c>
      <c r="G3240" s="40">
        <v>6</v>
      </c>
    </row>
    <row r="3241" spans="1:7" ht="11.25">
      <c r="A3241" s="40">
        <v>1282</v>
      </c>
      <c r="B3241" s="41">
        <v>46465</v>
      </c>
      <c r="C3241" s="42" t="s">
        <v>2955</v>
      </c>
      <c r="D3241" s="42" t="s">
        <v>410</v>
      </c>
      <c r="E3241" s="40" t="s">
        <v>2029</v>
      </c>
      <c r="F3241" s="43">
        <v>4.497</v>
      </c>
      <c r="G3241" s="40">
        <v>6</v>
      </c>
    </row>
    <row r="3242" spans="1:7" ht="11.25">
      <c r="A3242" s="40">
        <v>2766</v>
      </c>
      <c r="B3242" s="41">
        <v>46479</v>
      </c>
      <c r="C3242" s="42" t="s">
        <v>2956</v>
      </c>
      <c r="D3242" s="42" t="s">
        <v>2301</v>
      </c>
      <c r="E3242" s="40" t="s">
        <v>2227</v>
      </c>
      <c r="F3242" s="43">
        <v>8.595</v>
      </c>
      <c r="G3242" s="40">
        <v>1</v>
      </c>
    </row>
    <row r="3243" spans="1:7" ht="11.25">
      <c r="A3243" s="40">
        <v>2932</v>
      </c>
      <c r="B3243" s="41">
        <v>46485</v>
      </c>
      <c r="C3243" s="42" t="s">
        <v>2957</v>
      </c>
      <c r="D3243" s="42" t="s">
        <v>2226</v>
      </c>
      <c r="E3243" s="40" t="s">
        <v>2227</v>
      </c>
      <c r="F3243" s="43">
        <v>9.326</v>
      </c>
      <c r="G3243" s="40">
        <v>1</v>
      </c>
    </row>
    <row r="3244" spans="1:7" ht="11.25">
      <c r="A3244" s="40">
        <v>396</v>
      </c>
      <c r="B3244" s="41">
        <v>46494</v>
      </c>
      <c r="C3244" s="42" t="s">
        <v>2958</v>
      </c>
      <c r="D3244" s="42" t="s">
        <v>2226</v>
      </c>
      <c r="E3244" s="40" t="s">
        <v>2227</v>
      </c>
      <c r="F3244" s="43">
        <v>2.653</v>
      </c>
      <c r="G3244" s="40">
        <v>6</v>
      </c>
    </row>
    <row r="3245" spans="1:7" ht="11.25">
      <c r="A3245" s="40">
        <v>890</v>
      </c>
      <c r="B3245" s="41">
        <v>46502</v>
      </c>
      <c r="C3245" s="42" t="s">
        <v>2959</v>
      </c>
      <c r="D3245" s="42" t="s">
        <v>2065</v>
      </c>
      <c r="E3245" s="40" t="s">
        <v>2032</v>
      </c>
      <c r="F3245" s="43">
        <v>3.689</v>
      </c>
      <c r="G3245" s="40">
        <v>7</v>
      </c>
    </row>
    <row r="3246" spans="1:7" ht="11.25">
      <c r="A3246" s="40">
        <v>231</v>
      </c>
      <c r="B3246" s="41">
        <v>46517</v>
      </c>
      <c r="C3246" s="42" t="s">
        <v>2960</v>
      </c>
      <c r="D3246" s="42" t="s">
        <v>2408</v>
      </c>
      <c r="E3246" s="40" t="s">
        <v>2032</v>
      </c>
      <c r="F3246" s="43">
        <v>2.249</v>
      </c>
      <c r="G3246" s="40">
        <v>11</v>
      </c>
    </row>
    <row r="3247" spans="1:7" ht="11.25">
      <c r="A3247" s="40">
        <v>847</v>
      </c>
      <c r="B3247" s="41">
        <v>46532</v>
      </c>
      <c r="C3247" s="42" t="s">
        <v>2961</v>
      </c>
      <c r="D3247" s="42" t="s">
        <v>2060</v>
      </c>
      <c r="E3247" s="40" t="s">
        <v>2053</v>
      </c>
      <c r="F3247" s="43">
        <v>3.606</v>
      </c>
      <c r="G3247" s="40">
        <v>5</v>
      </c>
    </row>
    <row r="3248" spans="1:7" ht="11.25">
      <c r="A3248" s="40">
        <v>3423</v>
      </c>
      <c r="B3248" s="41">
        <v>46539</v>
      </c>
      <c r="C3248" s="42" t="s">
        <v>2962</v>
      </c>
      <c r="D3248" s="42" t="s">
        <v>116</v>
      </c>
      <c r="E3248" s="40" t="s">
        <v>2032</v>
      </c>
      <c r="F3248" s="43">
        <v>12.521</v>
      </c>
      <c r="G3248" s="40">
        <v>2</v>
      </c>
    </row>
    <row r="3249" spans="1:7" ht="11.25">
      <c r="A3249" s="40">
        <v>315</v>
      </c>
      <c r="B3249" s="41">
        <v>46558</v>
      </c>
      <c r="C3249" s="42" t="s">
        <v>2963</v>
      </c>
      <c r="D3249" s="42" t="s">
        <v>2149</v>
      </c>
      <c r="E3249" s="40" t="s">
        <v>2032</v>
      </c>
      <c r="F3249" s="43">
        <v>2.49</v>
      </c>
      <c r="G3249" s="40">
        <v>10</v>
      </c>
    </row>
    <row r="3250" spans="1:7" ht="11.25">
      <c r="A3250" s="40">
        <v>3247</v>
      </c>
      <c r="B3250" s="41">
        <v>46565</v>
      </c>
      <c r="C3250" s="42" t="s">
        <v>2964</v>
      </c>
      <c r="D3250" s="42" t="s">
        <v>2149</v>
      </c>
      <c r="E3250" s="40" t="s">
        <v>2032</v>
      </c>
      <c r="F3250" s="43">
        <v>11.005</v>
      </c>
      <c r="G3250" s="40">
        <v>3</v>
      </c>
    </row>
    <row r="3251" spans="1:7" ht="11.25">
      <c r="A3251" s="40">
        <v>1947</v>
      </c>
      <c r="B3251" s="41">
        <v>46579</v>
      </c>
      <c r="C3251" s="42" t="s">
        <v>2965</v>
      </c>
      <c r="D3251" s="42" t="s">
        <v>2156</v>
      </c>
      <c r="E3251" s="40" t="s">
        <v>2037</v>
      </c>
      <c r="F3251" s="43">
        <v>6.064</v>
      </c>
      <c r="G3251" s="40">
        <v>2</v>
      </c>
    </row>
    <row r="3252" spans="1:7" ht="11.25">
      <c r="A3252" s="40">
        <v>561</v>
      </c>
      <c r="B3252" s="41">
        <v>46585</v>
      </c>
      <c r="C3252" s="42" t="s">
        <v>2966</v>
      </c>
      <c r="D3252" s="42" t="s">
        <v>2167</v>
      </c>
      <c r="E3252" s="40" t="s">
        <v>2037</v>
      </c>
      <c r="F3252" s="43">
        <v>3.021</v>
      </c>
      <c r="G3252" s="40">
        <v>5</v>
      </c>
    </row>
    <row r="3253" spans="1:7" ht="11.25">
      <c r="A3253" s="40">
        <v>3111</v>
      </c>
      <c r="B3253" s="41">
        <v>46595</v>
      </c>
      <c r="C3253" s="42" t="s">
        <v>2967</v>
      </c>
      <c r="D3253" s="42" t="s">
        <v>2156</v>
      </c>
      <c r="E3253" s="40" t="s">
        <v>2037</v>
      </c>
      <c r="F3253" s="43">
        <v>10.206</v>
      </c>
      <c r="G3253" s="40">
        <v>2</v>
      </c>
    </row>
    <row r="3254" spans="1:7" ht="11.25">
      <c r="A3254" s="40">
        <v>1756</v>
      </c>
      <c r="B3254" s="41">
        <v>46606</v>
      </c>
      <c r="C3254" s="42" t="s">
        <v>2968</v>
      </c>
      <c r="D3254" s="42" t="s">
        <v>2526</v>
      </c>
      <c r="E3254" s="40" t="s">
        <v>2077</v>
      </c>
      <c r="F3254" s="43">
        <v>5.593</v>
      </c>
      <c r="G3254" s="40">
        <v>7</v>
      </c>
    </row>
    <row r="3255" spans="1:7" ht="11.25">
      <c r="A3255" s="40">
        <v>74</v>
      </c>
      <c r="B3255" s="41">
        <v>46611</v>
      </c>
      <c r="C3255" s="42" t="s">
        <v>2969</v>
      </c>
      <c r="D3255" s="42" t="s">
        <v>2062</v>
      </c>
      <c r="E3255" s="40" t="s">
        <v>2063</v>
      </c>
      <c r="F3255" s="43">
        <v>1.555</v>
      </c>
      <c r="G3255" s="40">
        <v>4</v>
      </c>
    </row>
    <row r="3256" spans="1:7" ht="11.25">
      <c r="A3256" s="40">
        <v>637</v>
      </c>
      <c r="B3256" s="41">
        <v>46612</v>
      </c>
      <c r="C3256" s="42" t="s">
        <v>2970</v>
      </c>
      <c r="D3256" s="42" t="s">
        <v>2213</v>
      </c>
      <c r="E3256" s="40" t="s">
        <v>2032</v>
      </c>
      <c r="F3256" s="43">
        <v>3.175</v>
      </c>
      <c r="G3256" s="40">
        <v>13</v>
      </c>
    </row>
    <row r="3257" spans="1:7" ht="11.25">
      <c r="A3257" s="40">
        <v>1406</v>
      </c>
      <c r="B3257" s="41">
        <v>46614</v>
      </c>
      <c r="C3257" s="42" t="s">
        <v>2971</v>
      </c>
      <c r="D3257" s="42" t="s">
        <v>2160</v>
      </c>
      <c r="E3257" s="40" t="s">
        <v>2032</v>
      </c>
      <c r="F3257" s="43">
        <v>4.764</v>
      </c>
      <c r="G3257" s="40">
        <v>4</v>
      </c>
    </row>
    <row r="3258" spans="1:7" ht="11.25">
      <c r="A3258" s="40">
        <v>221</v>
      </c>
      <c r="B3258" s="41">
        <v>46616</v>
      </c>
      <c r="C3258" s="42" t="s">
        <v>2972</v>
      </c>
      <c r="D3258" s="42" t="s">
        <v>2203</v>
      </c>
      <c r="E3258" s="40" t="s">
        <v>2037</v>
      </c>
      <c r="F3258" s="43">
        <v>2.211</v>
      </c>
      <c r="G3258" s="40">
        <v>9</v>
      </c>
    </row>
    <row r="3259" spans="1:7" ht="11.25">
      <c r="A3259" s="40">
        <v>124</v>
      </c>
      <c r="B3259" s="41">
        <v>46638</v>
      </c>
      <c r="C3259" s="42" t="s">
        <v>2973</v>
      </c>
      <c r="D3259" s="42" t="s">
        <v>2036</v>
      </c>
      <c r="E3259" s="40" t="s">
        <v>2037</v>
      </c>
      <c r="F3259" s="43">
        <v>1.827</v>
      </c>
      <c r="G3259" s="40">
        <v>7</v>
      </c>
    </row>
    <row r="3260" spans="1:7" ht="11.25">
      <c r="A3260" s="40">
        <v>3208</v>
      </c>
      <c r="B3260" s="41">
        <v>46684</v>
      </c>
      <c r="C3260" s="42" t="s">
        <v>2974</v>
      </c>
      <c r="D3260" s="42" t="s">
        <v>622</v>
      </c>
      <c r="E3260" s="40" t="s">
        <v>2068</v>
      </c>
      <c r="F3260" s="43">
        <v>10.771</v>
      </c>
      <c r="G3260" s="40">
        <v>8</v>
      </c>
    </row>
    <row r="3261" spans="1:7" ht="11.25">
      <c r="A3261" s="40">
        <v>251</v>
      </c>
      <c r="B3261" s="41">
        <v>46690</v>
      </c>
      <c r="C3261" s="42" t="s">
        <v>2975</v>
      </c>
      <c r="D3261" s="42" t="s">
        <v>2052</v>
      </c>
      <c r="E3261" s="40" t="s">
        <v>2053</v>
      </c>
      <c r="F3261" s="43">
        <v>2.298</v>
      </c>
      <c r="G3261" s="40">
        <v>17</v>
      </c>
    </row>
    <row r="3262" spans="1:7" ht="11.25">
      <c r="A3262" s="40">
        <v>2052</v>
      </c>
      <c r="B3262" s="41">
        <v>46699</v>
      </c>
      <c r="C3262" s="42" t="s">
        <v>2006</v>
      </c>
      <c r="D3262" s="42" t="s">
        <v>2251</v>
      </c>
      <c r="E3262" s="40" t="s">
        <v>2032</v>
      </c>
      <c r="F3262" s="43">
        <v>6.349</v>
      </c>
      <c r="G3262" s="40">
        <v>6</v>
      </c>
    </row>
    <row r="3263" spans="1:7" ht="11.25">
      <c r="A3263" s="40">
        <v>1775</v>
      </c>
      <c r="B3263" s="41">
        <v>46743</v>
      </c>
      <c r="C3263" s="42" t="s">
        <v>2976</v>
      </c>
      <c r="D3263" s="42" t="s">
        <v>2050</v>
      </c>
      <c r="E3263" s="40" t="s">
        <v>2032</v>
      </c>
      <c r="F3263" s="43">
        <v>5.638</v>
      </c>
      <c r="G3263" s="40">
        <v>5</v>
      </c>
    </row>
    <row r="3264" spans="1:7" ht="11.25">
      <c r="A3264" s="40">
        <v>2735</v>
      </c>
      <c r="B3264" s="41">
        <v>46744</v>
      </c>
      <c r="C3264" s="42" t="s">
        <v>2977</v>
      </c>
      <c r="D3264" s="42" t="s">
        <v>2050</v>
      </c>
      <c r="E3264" s="40" t="s">
        <v>2032</v>
      </c>
      <c r="F3264" s="43">
        <v>8.464</v>
      </c>
      <c r="G3264" s="40">
        <v>7</v>
      </c>
    </row>
    <row r="3265" spans="1:7" ht="11.25">
      <c r="A3265" s="40">
        <v>1783</v>
      </c>
      <c r="B3265" s="41">
        <v>46800</v>
      </c>
      <c r="C3265" s="42" t="s">
        <v>2978</v>
      </c>
      <c r="D3265" s="42" t="s">
        <v>2526</v>
      </c>
      <c r="E3265" s="40" t="s">
        <v>2077</v>
      </c>
      <c r="F3265" s="43">
        <v>5.653</v>
      </c>
      <c r="G3265" s="40">
        <v>7</v>
      </c>
    </row>
    <row r="3266" spans="1:7" ht="11.25">
      <c r="A3266" s="40">
        <v>1465</v>
      </c>
      <c r="B3266" s="41">
        <v>46817</v>
      </c>
      <c r="C3266" s="42" t="s">
        <v>2979</v>
      </c>
      <c r="D3266" s="42" t="s">
        <v>2109</v>
      </c>
      <c r="E3266" s="40" t="s">
        <v>2077</v>
      </c>
      <c r="F3266" s="43">
        <v>4.896</v>
      </c>
      <c r="G3266" s="40">
        <v>1</v>
      </c>
    </row>
    <row r="3267" spans="1:7" ht="11.25">
      <c r="A3267" s="40">
        <v>861</v>
      </c>
      <c r="B3267" s="41">
        <v>46823</v>
      </c>
      <c r="C3267" s="42" t="s">
        <v>2980</v>
      </c>
      <c r="D3267" s="42" t="s">
        <v>2468</v>
      </c>
      <c r="E3267" s="40" t="s">
        <v>2063</v>
      </c>
      <c r="F3267" s="43">
        <v>3.634</v>
      </c>
      <c r="G3267" s="40">
        <v>8</v>
      </c>
    </row>
    <row r="3268" spans="1:7" ht="11.25">
      <c r="A3268" s="40">
        <v>278</v>
      </c>
      <c r="B3268" s="41">
        <v>46837</v>
      </c>
      <c r="C3268" s="42" t="s">
        <v>2981</v>
      </c>
      <c r="D3268" s="42" t="s">
        <v>2361</v>
      </c>
      <c r="E3268" s="40" t="s">
        <v>2125</v>
      </c>
      <c r="F3268" s="43">
        <v>2.366</v>
      </c>
      <c r="G3268" s="40">
        <v>10</v>
      </c>
    </row>
    <row r="3269" spans="1:7" ht="11.25">
      <c r="A3269" s="40">
        <v>2056</v>
      </c>
      <c r="B3269" s="41">
        <v>46846</v>
      </c>
      <c r="C3269" s="42" t="s">
        <v>2982</v>
      </c>
      <c r="D3269" s="42" t="s">
        <v>2055</v>
      </c>
      <c r="E3269" s="40" t="s">
        <v>2056</v>
      </c>
      <c r="F3269" s="43">
        <v>6.367</v>
      </c>
      <c r="G3269" s="40">
        <v>5</v>
      </c>
    </row>
    <row r="3270" spans="1:7" ht="11.25">
      <c r="A3270" s="40">
        <v>146</v>
      </c>
      <c r="B3270" s="41">
        <v>46852</v>
      </c>
      <c r="C3270" s="42" t="s">
        <v>2983</v>
      </c>
      <c r="D3270" s="42" t="s">
        <v>2124</v>
      </c>
      <c r="E3270" s="40" t="s">
        <v>2125</v>
      </c>
      <c r="F3270" s="43">
        <v>1.915</v>
      </c>
      <c r="G3270" s="40">
        <v>12</v>
      </c>
    </row>
    <row r="3271" spans="1:7" ht="11.25">
      <c r="A3271" s="40">
        <v>799</v>
      </c>
      <c r="B3271" s="41">
        <v>46859</v>
      </c>
      <c r="C3271" s="42" t="s">
        <v>2984</v>
      </c>
      <c r="D3271" s="42" t="s">
        <v>2361</v>
      </c>
      <c r="E3271" s="40" t="s">
        <v>2125</v>
      </c>
      <c r="F3271" s="43">
        <v>3.482</v>
      </c>
      <c r="G3271" s="40">
        <v>14</v>
      </c>
    </row>
    <row r="3272" spans="1:7" ht="11.25">
      <c r="A3272" s="40">
        <v>1808</v>
      </c>
      <c r="B3272" s="41">
        <v>46882</v>
      </c>
      <c r="C3272" s="42" t="s">
        <v>2985</v>
      </c>
      <c r="D3272" s="42" t="s">
        <v>2308</v>
      </c>
      <c r="E3272" s="40" t="s">
        <v>2053</v>
      </c>
      <c r="F3272" s="43">
        <v>5.7</v>
      </c>
      <c r="G3272" s="40">
        <v>8</v>
      </c>
    </row>
    <row r="3273" spans="1:7" ht="11.25">
      <c r="A3273" s="40">
        <v>2398</v>
      </c>
      <c r="B3273" s="41">
        <v>46883</v>
      </c>
      <c r="C3273" s="42" t="s">
        <v>2986</v>
      </c>
      <c r="D3273" s="42" t="s">
        <v>2484</v>
      </c>
      <c r="E3273" s="40" t="s">
        <v>2053</v>
      </c>
      <c r="F3273" s="43">
        <v>7.272</v>
      </c>
      <c r="G3273" s="40">
        <v>5</v>
      </c>
    </row>
    <row r="3274" spans="1:7" ht="11.25">
      <c r="A3274" s="40">
        <v>1614</v>
      </c>
      <c r="B3274" s="41">
        <v>46886</v>
      </c>
      <c r="C3274" s="42" t="s">
        <v>2987</v>
      </c>
      <c r="D3274" s="42" t="s">
        <v>2484</v>
      </c>
      <c r="E3274" s="40" t="s">
        <v>2053</v>
      </c>
      <c r="F3274" s="43">
        <v>5.277</v>
      </c>
      <c r="G3274" s="40">
        <v>10</v>
      </c>
    </row>
    <row r="3275" spans="1:7" ht="11.25">
      <c r="A3275" s="40">
        <v>208</v>
      </c>
      <c r="B3275" s="41">
        <v>46898</v>
      </c>
      <c r="C3275" s="42" t="s">
        <v>2988</v>
      </c>
      <c r="D3275" s="42" t="s">
        <v>2076</v>
      </c>
      <c r="E3275" s="40" t="s">
        <v>2077</v>
      </c>
      <c r="F3275" s="43">
        <v>2.154</v>
      </c>
      <c r="G3275" s="40">
        <v>3</v>
      </c>
    </row>
    <row r="3276" spans="1:7" ht="11.25">
      <c r="A3276" s="40">
        <v>1998</v>
      </c>
      <c r="B3276" s="41">
        <v>46907</v>
      </c>
      <c r="C3276" s="42" t="s">
        <v>2989</v>
      </c>
      <c r="D3276" s="42" t="s">
        <v>2169</v>
      </c>
      <c r="E3276" s="40" t="s">
        <v>2077</v>
      </c>
      <c r="F3276" s="43">
        <v>6.202</v>
      </c>
      <c r="G3276" s="40">
        <v>1</v>
      </c>
    </row>
    <row r="3277" spans="1:7" ht="11.25">
      <c r="A3277" s="40">
        <v>408</v>
      </c>
      <c r="B3277" s="41">
        <v>46911</v>
      </c>
      <c r="C3277" s="42" t="s">
        <v>2990</v>
      </c>
      <c r="D3277" s="42" t="s">
        <v>139</v>
      </c>
      <c r="E3277" s="40" t="s">
        <v>2032</v>
      </c>
      <c r="F3277" s="43">
        <v>2.684</v>
      </c>
      <c r="G3277" s="40">
        <v>9</v>
      </c>
    </row>
    <row r="3278" spans="1:7" ht="11.25">
      <c r="A3278" s="40">
        <v>2273</v>
      </c>
      <c r="B3278" s="41">
        <v>46916</v>
      </c>
      <c r="C3278" s="42" t="s">
        <v>2991</v>
      </c>
      <c r="D3278" s="42" t="s">
        <v>112</v>
      </c>
      <c r="E3278" s="40" t="s">
        <v>2077</v>
      </c>
      <c r="F3278" s="43">
        <v>6.929</v>
      </c>
      <c r="G3278" s="40">
        <v>7</v>
      </c>
    </row>
    <row r="3279" spans="1:7" ht="11.25">
      <c r="A3279" s="40">
        <v>2801</v>
      </c>
      <c r="B3279" s="41">
        <v>46946</v>
      </c>
      <c r="C3279" s="42" t="s">
        <v>2992</v>
      </c>
      <c r="D3279" s="42" t="s">
        <v>2379</v>
      </c>
      <c r="E3279" s="40" t="s">
        <v>2053</v>
      </c>
      <c r="F3279" s="43">
        <v>8.734</v>
      </c>
      <c r="G3279" s="40">
        <v>1</v>
      </c>
    </row>
    <row r="3280" spans="1:7" ht="11.25">
      <c r="A3280" s="40">
        <v>820</v>
      </c>
      <c r="B3280" s="41">
        <v>46962</v>
      </c>
      <c r="C3280" s="42" t="s">
        <v>2993</v>
      </c>
      <c r="D3280" s="42" t="s">
        <v>2408</v>
      </c>
      <c r="E3280" s="40" t="s">
        <v>2032</v>
      </c>
      <c r="F3280" s="43">
        <v>3.542</v>
      </c>
      <c r="G3280" s="40">
        <v>9</v>
      </c>
    </row>
    <row r="3281" spans="1:7" ht="11.25">
      <c r="A3281" s="40">
        <v>1722</v>
      </c>
      <c r="B3281" s="41">
        <v>46964</v>
      </c>
      <c r="C3281" s="42" t="s">
        <v>2994</v>
      </c>
      <c r="D3281" s="42" t="s">
        <v>139</v>
      </c>
      <c r="E3281" s="40" t="s">
        <v>2032</v>
      </c>
      <c r="F3281" s="43">
        <v>5.507</v>
      </c>
      <c r="G3281" s="40">
        <v>5</v>
      </c>
    </row>
    <row r="3282" spans="1:7" ht="11.25">
      <c r="A3282" s="40">
        <v>2644</v>
      </c>
      <c r="B3282" s="41">
        <v>46967</v>
      </c>
      <c r="C3282" s="42" t="s">
        <v>2995</v>
      </c>
      <c r="D3282" s="42" t="s">
        <v>139</v>
      </c>
      <c r="E3282" s="40" t="s">
        <v>2032</v>
      </c>
      <c r="F3282" s="43">
        <v>8.107</v>
      </c>
      <c r="G3282" s="40">
        <v>5</v>
      </c>
    </row>
    <row r="3283" spans="1:7" ht="11.25">
      <c r="A3283" s="40">
        <v>3508</v>
      </c>
      <c r="B3283" s="41">
        <v>46969</v>
      </c>
      <c r="C3283" s="42" t="s">
        <v>2996</v>
      </c>
      <c r="D3283" s="42" t="s">
        <v>11</v>
      </c>
      <c r="E3283" s="40" t="s">
        <v>2032</v>
      </c>
      <c r="F3283" s="43">
        <v>13.709</v>
      </c>
      <c r="G3283" s="40">
        <v>4</v>
      </c>
    </row>
    <row r="3284" spans="1:7" ht="11.25">
      <c r="A3284" s="40">
        <v>3501</v>
      </c>
      <c r="B3284" s="41">
        <v>46970</v>
      </c>
      <c r="C3284" s="42" t="s">
        <v>2997</v>
      </c>
      <c r="D3284" s="42" t="s">
        <v>139</v>
      </c>
      <c r="E3284" s="40" t="s">
        <v>2032</v>
      </c>
      <c r="F3284" s="43">
        <v>13.64</v>
      </c>
      <c r="G3284" s="40">
        <v>3</v>
      </c>
    </row>
    <row r="3285" spans="1:7" ht="11.25">
      <c r="A3285" s="40">
        <v>2317</v>
      </c>
      <c r="B3285" s="41">
        <v>46986</v>
      </c>
      <c r="C3285" s="42" t="s">
        <v>2998</v>
      </c>
      <c r="D3285" s="42" t="s">
        <v>1208</v>
      </c>
      <c r="E3285" s="40" t="s">
        <v>2029</v>
      </c>
      <c r="F3285" s="43">
        <v>7.046</v>
      </c>
      <c r="G3285" s="40">
        <v>4</v>
      </c>
    </row>
    <row r="3286" spans="1:7" ht="11.25">
      <c r="A3286" s="40">
        <v>1657</v>
      </c>
      <c r="B3286" s="41">
        <v>47009</v>
      </c>
      <c r="C3286" s="42" t="s">
        <v>2999</v>
      </c>
      <c r="D3286" s="42" t="s">
        <v>211</v>
      </c>
      <c r="E3286" s="40" t="s">
        <v>2053</v>
      </c>
      <c r="F3286" s="43">
        <v>5.378</v>
      </c>
      <c r="G3286" s="40">
        <v>2</v>
      </c>
    </row>
    <row r="3287" spans="1:7" ht="11.25">
      <c r="A3287" s="40">
        <v>2175</v>
      </c>
      <c r="B3287" s="41">
        <v>47019</v>
      </c>
      <c r="C3287" s="42" t="s">
        <v>3000</v>
      </c>
      <c r="D3287" s="42" t="s">
        <v>2156</v>
      </c>
      <c r="E3287" s="40" t="s">
        <v>2037</v>
      </c>
      <c r="F3287" s="43">
        <v>6.686</v>
      </c>
      <c r="G3287" s="40">
        <v>3</v>
      </c>
    </row>
    <row r="3288" spans="1:7" ht="11.25">
      <c r="A3288" s="40">
        <v>1871</v>
      </c>
      <c r="B3288" s="41">
        <v>47022</v>
      </c>
      <c r="C3288" s="42" t="s">
        <v>3001</v>
      </c>
      <c r="D3288" s="42" t="s">
        <v>22</v>
      </c>
      <c r="E3288" s="40" t="s">
        <v>2037</v>
      </c>
      <c r="F3288" s="43">
        <v>5.882</v>
      </c>
      <c r="G3288" s="40">
        <v>2</v>
      </c>
    </row>
    <row r="3289" spans="1:7" ht="11.25">
      <c r="A3289" s="40">
        <v>2798</v>
      </c>
      <c r="B3289" s="41">
        <v>47032</v>
      </c>
      <c r="C3289" s="42" t="s">
        <v>3002</v>
      </c>
      <c r="D3289" s="42" t="s">
        <v>2253</v>
      </c>
      <c r="E3289" s="40" t="s">
        <v>2053</v>
      </c>
      <c r="F3289" s="43">
        <v>8.708</v>
      </c>
      <c r="G3289" s="40">
        <v>6</v>
      </c>
    </row>
    <row r="3290" spans="1:7" ht="11.25">
      <c r="A3290" s="40">
        <v>3413</v>
      </c>
      <c r="B3290" s="41">
        <v>47033</v>
      </c>
      <c r="C3290" s="42" t="s">
        <v>3003</v>
      </c>
      <c r="D3290" s="42" t="s">
        <v>2253</v>
      </c>
      <c r="E3290" s="40" t="s">
        <v>2053</v>
      </c>
      <c r="F3290" s="43">
        <v>12.405</v>
      </c>
      <c r="G3290" s="40">
        <v>2</v>
      </c>
    </row>
    <row r="3291" spans="1:7" ht="11.25">
      <c r="A3291" s="40">
        <v>2285</v>
      </c>
      <c r="B3291" s="41">
        <v>47050</v>
      </c>
      <c r="C3291" s="42" t="s">
        <v>3004</v>
      </c>
      <c r="D3291" s="42" t="s">
        <v>2253</v>
      </c>
      <c r="E3291" s="40" t="s">
        <v>2053</v>
      </c>
      <c r="F3291" s="43">
        <v>6.953</v>
      </c>
      <c r="G3291" s="40">
        <v>5</v>
      </c>
    </row>
    <row r="3292" spans="1:7" ht="11.25">
      <c r="A3292" s="40">
        <v>1407</v>
      </c>
      <c r="B3292" s="41">
        <v>47063</v>
      </c>
      <c r="C3292" s="42" t="s">
        <v>3005</v>
      </c>
      <c r="D3292" s="42" t="s">
        <v>2305</v>
      </c>
      <c r="E3292" s="40" t="s">
        <v>2032</v>
      </c>
      <c r="F3292" s="43">
        <v>4.768</v>
      </c>
      <c r="G3292" s="40">
        <v>5</v>
      </c>
    </row>
    <row r="3293" spans="1:7" ht="11.25">
      <c r="A3293" s="40">
        <v>1335</v>
      </c>
      <c r="B3293" s="41">
        <v>47076</v>
      </c>
      <c r="C3293" s="42" t="s">
        <v>3006</v>
      </c>
      <c r="D3293" s="42" t="s">
        <v>2329</v>
      </c>
      <c r="E3293" s="40" t="s">
        <v>2037</v>
      </c>
      <c r="F3293" s="43">
        <v>4.592</v>
      </c>
      <c r="G3293" s="40">
        <v>6</v>
      </c>
    </row>
    <row r="3294" spans="1:7" ht="11.25">
      <c r="A3294" s="40">
        <v>3096</v>
      </c>
      <c r="B3294" s="41">
        <v>47078</v>
      </c>
      <c r="C3294" s="42" t="s">
        <v>3007</v>
      </c>
      <c r="D3294" s="42" t="s">
        <v>195</v>
      </c>
      <c r="E3294" s="40" t="s">
        <v>2037</v>
      </c>
      <c r="F3294" s="43">
        <v>10.12</v>
      </c>
      <c r="G3294" s="40">
        <v>4</v>
      </c>
    </row>
    <row r="3295" spans="1:7" ht="11.25">
      <c r="A3295" s="40">
        <v>1007</v>
      </c>
      <c r="B3295" s="41">
        <v>47089</v>
      </c>
      <c r="C3295" s="42" t="s">
        <v>3008</v>
      </c>
      <c r="D3295" s="42" t="s">
        <v>2323</v>
      </c>
      <c r="E3295" s="40" t="s">
        <v>2032</v>
      </c>
      <c r="F3295" s="43">
        <v>3.925</v>
      </c>
      <c r="G3295" s="40">
        <v>8</v>
      </c>
    </row>
    <row r="3296" spans="1:7" ht="11.25">
      <c r="A3296" s="40">
        <v>2300</v>
      </c>
      <c r="B3296" s="41">
        <v>47093</v>
      </c>
      <c r="C3296" s="42" t="s">
        <v>3009</v>
      </c>
      <c r="D3296" s="42" t="s">
        <v>2034</v>
      </c>
      <c r="E3296" s="40" t="s">
        <v>2032</v>
      </c>
      <c r="F3296" s="43">
        <v>7</v>
      </c>
      <c r="G3296" s="40">
        <v>1</v>
      </c>
    </row>
    <row r="3297" spans="1:7" ht="11.25">
      <c r="A3297" s="40">
        <v>1216</v>
      </c>
      <c r="B3297" s="41">
        <v>47135</v>
      </c>
      <c r="C3297" s="42" t="s">
        <v>3010</v>
      </c>
      <c r="D3297" s="42" t="s">
        <v>198</v>
      </c>
      <c r="E3297" s="40" t="s">
        <v>2032</v>
      </c>
      <c r="F3297" s="43">
        <v>4.365</v>
      </c>
      <c r="G3297" s="40">
        <v>7</v>
      </c>
    </row>
    <row r="3298" spans="1:7" ht="11.25">
      <c r="A3298" s="40">
        <v>296</v>
      </c>
      <c r="B3298" s="41">
        <v>47156</v>
      </c>
      <c r="C3298" s="42" t="s">
        <v>3011</v>
      </c>
      <c r="D3298" s="42" t="s">
        <v>111</v>
      </c>
      <c r="E3298" s="40" t="s">
        <v>2032</v>
      </c>
      <c r="F3298" s="43">
        <v>2.425</v>
      </c>
      <c r="G3298" s="40">
        <v>7</v>
      </c>
    </row>
    <row r="3299" spans="1:7" ht="11.25">
      <c r="A3299" s="40">
        <v>2464</v>
      </c>
      <c r="B3299" s="41">
        <v>47186</v>
      </c>
      <c r="C3299" s="42" t="s">
        <v>3012</v>
      </c>
      <c r="D3299" s="42" t="s">
        <v>697</v>
      </c>
      <c r="E3299" s="40" t="s">
        <v>2032</v>
      </c>
      <c r="F3299" s="43">
        <v>7.469</v>
      </c>
      <c r="G3299" s="40">
        <v>6</v>
      </c>
    </row>
    <row r="3300" spans="1:7" ht="11.25">
      <c r="A3300" s="40">
        <v>874</v>
      </c>
      <c r="B3300" s="41">
        <v>47187</v>
      </c>
      <c r="C3300" s="42" t="s">
        <v>3013</v>
      </c>
      <c r="D3300" s="42" t="s">
        <v>697</v>
      </c>
      <c r="E3300" s="40" t="s">
        <v>2032</v>
      </c>
      <c r="F3300" s="43">
        <v>3.654</v>
      </c>
      <c r="G3300" s="40">
        <v>7</v>
      </c>
    </row>
    <row r="3301" spans="1:7" ht="11.25">
      <c r="A3301" s="40">
        <v>3425</v>
      </c>
      <c r="B3301" s="41">
        <v>47203</v>
      </c>
      <c r="C3301" s="42" t="s">
        <v>3014</v>
      </c>
      <c r="D3301" s="42" t="s">
        <v>2472</v>
      </c>
      <c r="E3301" s="40" t="s">
        <v>2053</v>
      </c>
      <c r="F3301" s="43">
        <v>12.531</v>
      </c>
      <c r="G3301" s="40">
        <v>2</v>
      </c>
    </row>
    <row r="3302" spans="1:7" ht="11.25">
      <c r="A3302" s="40">
        <v>1525</v>
      </c>
      <c r="B3302" s="41">
        <v>47206</v>
      </c>
      <c r="C3302" s="42" t="s">
        <v>3015</v>
      </c>
      <c r="D3302" s="42" t="s">
        <v>2397</v>
      </c>
      <c r="E3302" s="40" t="s">
        <v>2053</v>
      </c>
      <c r="F3302" s="43">
        <v>5.054</v>
      </c>
      <c r="G3302" s="40">
        <v>6</v>
      </c>
    </row>
    <row r="3303" spans="1:7" ht="11.25">
      <c r="A3303" s="40">
        <v>2709</v>
      </c>
      <c r="B3303" s="41">
        <v>47213</v>
      </c>
      <c r="C3303" s="42" t="s">
        <v>3016</v>
      </c>
      <c r="D3303" s="42" t="s">
        <v>2081</v>
      </c>
      <c r="E3303" s="40" t="s">
        <v>2077</v>
      </c>
      <c r="F3303" s="43">
        <v>8.362</v>
      </c>
      <c r="G3303" s="40">
        <v>2</v>
      </c>
    </row>
    <row r="3304" spans="1:7" ht="11.25">
      <c r="A3304" s="40">
        <v>435</v>
      </c>
      <c r="B3304" s="41">
        <v>47233</v>
      </c>
      <c r="C3304" s="42" t="s">
        <v>3017</v>
      </c>
      <c r="D3304" s="42" t="s">
        <v>2468</v>
      </c>
      <c r="E3304" s="40" t="s">
        <v>2063</v>
      </c>
      <c r="F3304" s="43">
        <v>2.736</v>
      </c>
      <c r="G3304" s="40">
        <v>2</v>
      </c>
    </row>
    <row r="3305" spans="1:7" ht="11.25">
      <c r="A3305" s="40">
        <v>1856</v>
      </c>
      <c r="B3305" s="41">
        <v>47236</v>
      </c>
      <c r="C3305" s="42" t="s">
        <v>3018</v>
      </c>
      <c r="D3305" s="42" t="s">
        <v>211</v>
      </c>
      <c r="E3305" s="40" t="s">
        <v>2053</v>
      </c>
      <c r="F3305" s="43">
        <v>5.821</v>
      </c>
      <c r="G3305" s="40">
        <v>9</v>
      </c>
    </row>
    <row r="3306" spans="1:7" ht="11.25">
      <c r="A3306" s="40">
        <v>1314</v>
      </c>
      <c r="B3306" s="41">
        <v>47240</v>
      </c>
      <c r="C3306" s="42" t="s">
        <v>3019</v>
      </c>
      <c r="D3306" s="42" t="s">
        <v>211</v>
      </c>
      <c r="E3306" s="40" t="s">
        <v>2053</v>
      </c>
      <c r="F3306" s="43">
        <v>4.565</v>
      </c>
      <c r="G3306" s="40">
        <v>5</v>
      </c>
    </row>
    <row r="3307" spans="1:7" ht="11.25">
      <c r="A3307" s="40">
        <v>1950</v>
      </c>
      <c r="B3307" s="41">
        <v>47253</v>
      </c>
      <c r="C3307" s="42" t="s">
        <v>3020</v>
      </c>
      <c r="D3307" s="42" t="s">
        <v>2297</v>
      </c>
      <c r="E3307" s="40" t="s">
        <v>2032</v>
      </c>
      <c r="F3307" s="43">
        <v>6.068</v>
      </c>
      <c r="G3307" s="40">
        <v>6</v>
      </c>
    </row>
    <row r="3308" spans="1:7" ht="11.25">
      <c r="A3308" s="40">
        <v>484</v>
      </c>
      <c r="B3308" s="41">
        <v>47254</v>
      </c>
      <c r="C3308" s="42" t="s">
        <v>3021</v>
      </c>
      <c r="D3308" s="42" t="s">
        <v>2297</v>
      </c>
      <c r="E3308" s="40" t="s">
        <v>2032</v>
      </c>
      <c r="F3308" s="43">
        <v>2.846</v>
      </c>
      <c r="G3308" s="40">
        <v>6</v>
      </c>
    </row>
    <row r="3309" spans="1:7" ht="11.25">
      <c r="A3309" s="40">
        <v>550</v>
      </c>
      <c r="B3309" s="41">
        <v>47258</v>
      </c>
      <c r="C3309" s="42" t="s">
        <v>3022</v>
      </c>
      <c r="D3309" s="42" t="s">
        <v>2297</v>
      </c>
      <c r="E3309" s="40" t="s">
        <v>2032</v>
      </c>
      <c r="F3309" s="43">
        <v>2.998</v>
      </c>
      <c r="G3309" s="40">
        <v>9</v>
      </c>
    </row>
    <row r="3310" spans="1:7" ht="11.25">
      <c r="A3310" s="40">
        <v>1721</v>
      </c>
      <c r="B3310" s="41">
        <v>47260</v>
      </c>
      <c r="C3310" s="42" t="s">
        <v>3023</v>
      </c>
      <c r="D3310" s="42" t="s">
        <v>2297</v>
      </c>
      <c r="E3310" s="40" t="s">
        <v>2032</v>
      </c>
      <c r="F3310" s="43">
        <v>5.504</v>
      </c>
      <c r="G3310" s="40">
        <v>4</v>
      </c>
    </row>
    <row r="3311" spans="1:7" ht="11.25">
      <c r="A3311" s="40">
        <v>1180</v>
      </c>
      <c r="B3311" s="41">
        <v>47267</v>
      </c>
      <c r="C3311" s="42" t="s">
        <v>3024</v>
      </c>
      <c r="D3311" s="42" t="s">
        <v>2297</v>
      </c>
      <c r="E3311" s="40" t="s">
        <v>2032</v>
      </c>
      <c r="F3311" s="43">
        <v>4.287</v>
      </c>
      <c r="G3311" s="40">
        <v>8</v>
      </c>
    </row>
    <row r="3312" spans="1:7" ht="11.25">
      <c r="A3312" s="40">
        <v>700</v>
      </c>
      <c r="B3312" s="41">
        <v>47303</v>
      </c>
      <c r="C3312" s="42" t="s">
        <v>3025</v>
      </c>
      <c r="D3312" s="42" t="s">
        <v>2369</v>
      </c>
      <c r="E3312" s="40" t="s">
        <v>2032</v>
      </c>
      <c r="F3312" s="43">
        <v>3.305</v>
      </c>
      <c r="G3312" s="40">
        <v>7</v>
      </c>
    </row>
    <row r="3313" spans="1:7" ht="11.25">
      <c r="A3313" s="40">
        <v>446</v>
      </c>
      <c r="B3313" s="41">
        <v>47310</v>
      </c>
      <c r="C3313" s="42" t="s">
        <v>3026</v>
      </c>
      <c r="D3313" s="42" t="s">
        <v>69</v>
      </c>
      <c r="E3313" s="40" t="s">
        <v>2037</v>
      </c>
      <c r="F3313" s="43">
        <v>2.767</v>
      </c>
      <c r="G3313" s="40">
        <v>5</v>
      </c>
    </row>
    <row r="3314" spans="1:7" ht="11.25">
      <c r="A3314" s="40">
        <v>1057</v>
      </c>
      <c r="B3314" s="41">
        <v>47324</v>
      </c>
      <c r="C3314" s="42" t="s">
        <v>3027</v>
      </c>
      <c r="D3314" s="42" t="s">
        <v>18</v>
      </c>
      <c r="E3314" s="40" t="s">
        <v>2063</v>
      </c>
      <c r="F3314" s="43">
        <v>4.04</v>
      </c>
      <c r="G3314" s="40">
        <v>8</v>
      </c>
    </row>
    <row r="3315" spans="1:7" ht="11.25">
      <c r="A3315" s="40">
        <v>2856</v>
      </c>
      <c r="B3315" s="41">
        <v>47326</v>
      </c>
      <c r="C3315" s="42" t="s">
        <v>3028</v>
      </c>
      <c r="D3315" s="42" t="s">
        <v>2122</v>
      </c>
      <c r="E3315" s="40" t="s">
        <v>2077</v>
      </c>
      <c r="F3315" s="43">
        <v>8.96</v>
      </c>
      <c r="G3315" s="40">
        <v>1</v>
      </c>
    </row>
    <row r="3316" spans="1:7" ht="11.25">
      <c r="A3316" s="40">
        <v>3594</v>
      </c>
      <c r="B3316" s="41">
        <v>47328</v>
      </c>
      <c r="C3316" s="42" t="s">
        <v>3029</v>
      </c>
      <c r="D3316" s="42" t="s">
        <v>2086</v>
      </c>
      <c r="E3316" s="40" t="s">
        <v>2077</v>
      </c>
      <c r="F3316" s="43">
        <v>15.267</v>
      </c>
      <c r="G3316" s="40">
        <v>1</v>
      </c>
    </row>
    <row r="3317" spans="1:7" ht="11.25">
      <c r="A3317" s="40">
        <v>3326</v>
      </c>
      <c r="B3317" s="41">
        <v>47338</v>
      </c>
      <c r="C3317" s="42" t="s">
        <v>3030</v>
      </c>
      <c r="D3317" s="42" t="s">
        <v>2286</v>
      </c>
      <c r="E3317" s="40" t="s">
        <v>2037</v>
      </c>
      <c r="F3317" s="43">
        <v>11.564</v>
      </c>
      <c r="G3317" s="40">
        <v>2</v>
      </c>
    </row>
    <row r="3318" spans="1:7" ht="11.25">
      <c r="A3318" s="40">
        <v>2484</v>
      </c>
      <c r="B3318" s="41">
        <v>47353</v>
      </c>
      <c r="C3318" s="42" t="s">
        <v>3031</v>
      </c>
      <c r="D3318" s="42" t="s">
        <v>252</v>
      </c>
      <c r="E3318" s="40" t="s">
        <v>2032</v>
      </c>
      <c r="F3318" s="43">
        <v>7.521</v>
      </c>
      <c r="G3318" s="40">
        <v>4</v>
      </c>
    </row>
    <row r="3319" spans="1:7" ht="11.25">
      <c r="A3319" s="40">
        <v>158</v>
      </c>
      <c r="B3319" s="41">
        <v>47360</v>
      </c>
      <c r="C3319" s="42" t="s">
        <v>3032</v>
      </c>
      <c r="D3319" s="42" t="s">
        <v>2052</v>
      </c>
      <c r="E3319" s="40" t="s">
        <v>2053</v>
      </c>
      <c r="F3319" s="43">
        <v>1.959</v>
      </c>
      <c r="G3319" s="40">
        <v>9</v>
      </c>
    </row>
    <row r="3320" spans="1:7" ht="11.25">
      <c r="A3320" s="40">
        <v>850</v>
      </c>
      <c r="B3320" s="41">
        <v>47367</v>
      </c>
      <c r="C3320" s="42" t="s">
        <v>3033</v>
      </c>
      <c r="D3320" s="42" t="s">
        <v>2504</v>
      </c>
      <c r="E3320" s="40" t="s">
        <v>2032</v>
      </c>
      <c r="F3320" s="43">
        <v>3.611</v>
      </c>
      <c r="G3320" s="40">
        <v>9</v>
      </c>
    </row>
    <row r="3321" spans="1:7" ht="11.25">
      <c r="A3321" s="40">
        <v>1658</v>
      </c>
      <c r="B3321" s="41">
        <v>47393</v>
      </c>
      <c r="C3321" s="42" t="s">
        <v>3034</v>
      </c>
      <c r="D3321" s="42" t="s">
        <v>2213</v>
      </c>
      <c r="E3321" s="40" t="s">
        <v>2032</v>
      </c>
      <c r="F3321" s="43">
        <v>5.38</v>
      </c>
      <c r="G3321" s="40">
        <v>5</v>
      </c>
    </row>
    <row r="3322" spans="1:7" ht="11.25">
      <c r="A3322" s="40">
        <v>1859</v>
      </c>
      <c r="B3322" s="41">
        <v>47396</v>
      </c>
      <c r="C3322" s="42" t="s">
        <v>3035</v>
      </c>
      <c r="D3322" s="42" t="s">
        <v>2484</v>
      </c>
      <c r="E3322" s="40" t="s">
        <v>2053</v>
      </c>
      <c r="F3322" s="43">
        <v>5.829</v>
      </c>
      <c r="G3322" s="40">
        <v>1</v>
      </c>
    </row>
    <row r="3323" spans="1:7" ht="11.25">
      <c r="A3323" s="40">
        <v>1126</v>
      </c>
      <c r="B3323" s="41">
        <v>47402</v>
      </c>
      <c r="C3323" s="42" t="s">
        <v>3036</v>
      </c>
      <c r="D3323" s="42" t="s">
        <v>2484</v>
      </c>
      <c r="E3323" s="40" t="s">
        <v>2053</v>
      </c>
      <c r="F3323" s="43">
        <v>4.171</v>
      </c>
      <c r="G3323" s="40">
        <v>11</v>
      </c>
    </row>
    <row r="3324" spans="1:7" ht="11.25">
      <c r="A3324" s="40">
        <v>979</v>
      </c>
      <c r="B3324" s="41">
        <v>47417</v>
      </c>
      <c r="C3324" s="42" t="s">
        <v>3037</v>
      </c>
      <c r="D3324" s="42" t="s">
        <v>2052</v>
      </c>
      <c r="E3324" s="40" t="s">
        <v>2053</v>
      </c>
      <c r="F3324" s="43">
        <v>3.87</v>
      </c>
      <c r="G3324" s="40">
        <v>8</v>
      </c>
    </row>
    <row r="3325" spans="1:7" ht="11.25">
      <c r="A3325" s="40">
        <v>1264</v>
      </c>
      <c r="B3325" s="41">
        <v>47419</v>
      </c>
      <c r="C3325" s="42" t="s">
        <v>3038</v>
      </c>
      <c r="D3325" s="42" t="s">
        <v>3690</v>
      </c>
      <c r="E3325" s="40" t="s">
        <v>2037</v>
      </c>
      <c r="F3325" s="43">
        <v>4.47</v>
      </c>
      <c r="G3325" s="40">
        <v>4</v>
      </c>
    </row>
    <row r="3326" spans="1:7" ht="11.25">
      <c r="A3326" s="40">
        <v>2016</v>
      </c>
      <c r="B3326" s="41">
        <v>47421</v>
      </c>
      <c r="C3326" s="42" t="s">
        <v>3039</v>
      </c>
      <c r="D3326" s="42" t="s">
        <v>2163</v>
      </c>
      <c r="E3326" s="40" t="s">
        <v>2032</v>
      </c>
      <c r="F3326" s="43">
        <v>6.264</v>
      </c>
      <c r="G3326" s="40">
        <v>6</v>
      </c>
    </row>
    <row r="3327" spans="1:7" ht="11.25">
      <c r="A3327" s="40">
        <v>1419</v>
      </c>
      <c r="B3327" s="41">
        <v>47428</v>
      </c>
      <c r="C3327" s="42" t="s">
        <v>3040</v>
      </c>
      <c r="D3327" s="42" t="s">
        <v>2412</v>
      </c>
      <c r="E3327" s="40" t="s">
        <v>2032</v>
      </c>
      <c r="F3327" s="43">
        <v>4.802</v>
      </c>
      <c r="G3327" s="40">
        <v>2</v>
      </c>
    </row>
    <row r="3328" spans="1:7" ht="11.25">
      <c r="A3328" s="40">
        <v>235</v>
      </c>
      <c r="B3328" s="41">
        <v>47443</v>
      </c>
      <c r="C3328" s="42" t="s">
        <v>3041</v>
      </c>
      <c r="D3328" s="42" t="s">
        <v>2274</v>
      </c>
      <c r="E3328" s="40" t="s">
        <v>2032</v>
      </c>
      <c r="F3328" s="43">
        <v>2.261</v>
      </c>
      <c r="G3328" s="40">
        <v>6</v>
      </c>
    </row>
    <row r="3329" spans="1:7" ht="11.25">
      <c r="A3329" s="40">
        <v>3241</v>
      </c>
      <c r="B3329" s="41">
        <v>47445</v>
      </c>
      <c r="C3329" s="42" t="s">
        <v>3042</v>
      </c>
      <c r="D3329" s="42" t="s">
        <v>2432</v>
      </c>
      <c r="E3329" s="40" t="s">
        <v>2053</v>
      </c>
      <c r="F3329" s="43">
        <v>10.992</v>
      </c>
      <c r="G3329" s="40">
        <v>3</v>
      </c>
    </row>
    <row r="3330" spans="1:7" ht="11.25">
      <c r="A3330" s="40">
        <v>844</v>
      </c>
      <c r="B3330" s="41">
        <v>47446</v>
      </c>
      <c r="C3330" s="42" t="s">
        <v>3043</v>
      </c>
      <c r="D3330" s="42" t="s">
        <v>2432</v>
      </c>
      <c r="E3330" s="40" t="s">
        <v>2053</v>
      </c>
      <c r="F3330" s="43">
        <v>3.589</v>
      </c>
      <c r="G3330" s="40">
        <v>10</v>
      </c>
    </row>
    <row r="3331" spans="1:7" ht="11.25">
      <c r="A3331" s="40">
        <v>1629</v>
      </c>
      <c r="B3331" s="41">
        <v>47480</v>
      </c>
      <c r="C3331" s="42" t="s">
        <v>3044</v>
      </c>
      <c r="D3331" s="42" t="s">
        <v>11</v>
      </c>
      <c r="E3331" s="40" t="s">
        <v>2032</v>
      </c>
      <c r="F3331" s="43">
        <v>5.304</v>
      </c>
      <c r="G3331" s="40">
        <v>7</v>
      </c>
    </row>
    <row r="3332" spans="1:7" ht="11.25">
      <c r="A3332" s="40">
        <v>1321</v>
      </c>
      <c r="B3332" s="41">
        <v>47485</v>
      </c>
      <c r="C3332" s="42" t="s">
        <v>3045</v>
      </c>
      <c r="D3332" s="42" t="s">
        <v>2347</v>
      </c>
      <c r="E3332" s="40" t="s">
        <v>2032</v>
      </c>
      <c r="F3332" s="43">
        <v>4.575</v>
      </c>
      <c r="G3332" s="40">
        <v>6</v>
      </c>
    </row>
    <row r="3333" spans="1:7" ht="11.25">
      <c r="A3333" s="40">
        <v>1214</v>
      </c>
      <c r="B3333" s="41">
        <v>47493</v>
      </c>
      <c r="C3333" s="42" t="s">
        <v>3046</v>
      </c>
      <c r="D3333" s="42" t="s">
        <v>452</v>
      </c>
      <c r="E3333" s="40" t="s">
        <v>2037</v>
      </c>
      <c r="F3333" s="43">
        <v>4.362</v>
      </c>
      <c r="G3333" s="40">
        <v>3</v>
      </c>
    </row>
    <row r="3334" spans="1:7" ht="11.25">
      <c r="A3334" s="40">
        <v>765</v>
      </c>
      <c r="B3334" s="41">
        <v>47498</v>
      </c>
      <c r="C3334" s="42" t="s">
        <v>3047</v>
      </c>
      <c r="D3334" s="42" t="s">
        <v>452</v>
      </c>
      <c r="E3334" s="40" t="s">
        <v>2037</v>
      </c>
      <c r="F3334" s="43">
        <v>3.413</v>
      </c>
      <c r="G3334" s="40">
        <v>3</v>
      </c>
    </row>
    <row r="3335" spans="1:7" ht="11.25">
      <c r="A3335" s="40">
        <v>531</v>
      </c>
      <c r="B3335" s="41">
        <v>47500</v>
      </c>
      <c r="C3335" s="42" t="s">
        <v>3048</v>
      </c>
      <c r="D3335" s="42" t="s">
        <v>452</v>
      </c>
      <c r="E3335" s="40" t="s">
        <v>2037</v>
      </c>
      <c r="F3335" s="43">
        <v>2.964</v>
      </c>
      <c r="G3335" s="40">
        <v>5</v>
      </c>
    </row>
    <row r="3336" spans="1:7" ht="11.25">
      <c r="A3336" s="40">
        <v>2678</v>
      </c>
      <c r="B3336" s="41">
        <v>48004</v>
      </c>
      <c r="C3336" s="42" t="s">
        <v>3049</v>
      </c>
      <c r="D3336" s="42" t="s">
        <v>2364</v>
      </c>
      <c r="E3336" s="40" t="s">
        <v>2053</v>
      </c>
      <c r="F3336" s="43">
        <v>8.255</v>
      </c>
      <c r="G3336" s="40">
        <v>2</v>
      </c>
    </row>
    <row r="3337" spans="1:7" ht="11.25">
      <c r="A3337" s="40">
        <v>3549</v>
      </c>
      <c r="B3337" s="41">
        <v>48006</v>
      </c>
      <c r="C3337" s="42" t="s">
        <v>3050</v>
      </c>
      <c r="D3337" s="42" t="s">
        <v>18</v>
      </c>
      <c r="E3337" s="40" t="s">
        <v>2063</v>
      </c>
      <c r="F3337" s="43">
        <v>14.479</v>
      </c>
      <c r="G3337" s="40">
        <v>1</v>
      </c>
    </row>
    <row r="3338" spans="1:7" ht="11.25">
      <c r="A3338" s="40">
        <v>1977</v>
      </c>
      <c r="B3338" s="41">
        <v>48036</v>
      </c>
      <c r="C3338" s="42" t="s">
        <v>3051</v>
      </c>
      <c r="D3338" s="42" t="s">
        <v>2127</v>
      </c>
      <c r="E3338" s="40" t="s">
        <v>2032</v>
      </c>
      <c r="F3338" s="43">
        <v>6.139</v>
      </c>
      <c r="G3338" s="40">
        <v>7</v>
      </c>
    </row>
    <row r="3339" spans="1:7" ht="11.25">
      <c r="A3339" s="40">
        <v>2781</v>
      </c>
      <c r="B3339" s="41">
        <v>48056</v>
      </c>
      <c r="C3339" s="42" t="s">
        <v>3052</v>
      </c>
      <c r="D3339" s="42" t="s">
        <v>2412</v>
      </c>
      <c r="E3339" s="40" t="s">
        <v>2032</v>
      </c>
      <c r="F3339" s="43">
        <v>8.666</v>
      </c>
      <c r="G3339" s="40">
        <v>1</v>
      </c>
    </row>
    <row r="3340" spans="1:7" ht="11.25">
      <c r="A3340" s="40">
        <v>2991</v>
      </c>
      <c r="B3340" s="41">
        <v>48074</v>
      </c>
      <c r="C3340" s="42" t="s">
        <v>3053</v>
      </c>
      <c r="D3340" s="42" t="s">
        <v>2269</v>
      </c>
      <c r="E3340" s="40" t="s">
        <v>2032</v>
      </c>
      <c r="F3340" s="43">
        <v>9.582</v>
      </c>
      <c r="G3340" s="40">
        <v>7</v>
      </c>
    </row>
    <row r="3341" spans="1:7" ht="11.25">
      <c r="A3341" s="40">
        <v>1438</v>
      </c>
      <c r="B3341" s="41">
        <v>48101</v>
      </c>
      <c r="C3341" s="42" t="s">
        <v>3054</v>
      </c>
      <c r="D3341" s="42" t="s">
        <v>233</v>
      </c>
      <c r="E3341" s="40" t="s">
        <v>2032</v>
      </c>
      <c r="F3341" s="43">
        <v>4.846</v>
      </c>
      <c r="G3341" s="40">
        <v>5</v>
      </c>
    </row>
    <row r="3342" spans="1:7" ht="11.25">
      <c r="A3342" s="40">
        <v>136</v>
      </c>
      <c r="B3342" s="41">
        <v>48107</v>
      </c>
      <c r="C3342" s="42" t="s">
        <v>3055</v>
      </c>
      <c r="D3342" s="42" t="s">
        <v>2308</v>
      </c>
      <c r="E3342" s="40" t="s">
        <v>2053</v>
      </c>
      <c r="F3342" s="43">
        <v>1.87</v>
      </c>
      <c r="G3342" s="40">
        <v>4</v>
      </c>
    </row>
    <row r="3343" spans="1:7" ht="11.25">
      <c r="A3343" s="40">
        <v>1081</v>
      </c>
      <c r="B3343" s="41">
        <v>48112</v>
      </c>
      <c r="C3343" s="42" t="s">
        <v>3056</v>
      </c>
      <c r="D3343" s="42" t="s">
        <v>114</v>
      </c>
      <c r="E3343" s="40" t="s">
        <v>2125</v>
      </c>
      <c r="F3343" s="43">
        <v>4.088</v>
      </c>
      <c r="G3343" s="40">
        <v>9</v>
      </c>
    </row>
    <row r="3344" spans="1:7" ht="11.25">
      <c r="A3344" s="40">
        <v>1792</v>
      </c>
      <c r="B3344" s="41">
        <v>48113</v>
      </c>
      <c r="C3344" s="42" t="s">
        <v>3057</v>
      </c>
      <c r="D3344" s="42" t="s">
        <v>114</v>
      </c>
      <c r="E3344" s="40" t="s">
        <v>2125</v>
      </c>
      <c r="F3344" s="43">
        <v>5.664</v>
      </c>
      <c r="G3344" s="40">
        <v>7</v>
      </c>
    </row>
    <row r="3345" spans="1:7" ht="11.25">
      <c r="A3345" s="40">
        <v>956</v>
      </c>
      <c r="B3345" s="41">
        <v>48115</v>
      </c>
      <c r="C3345" s="42" t="s">
        <v>3058</v>
      </c>
      <c r="D3345" s="42" t="s">
        <v>874</v>
      </c>
      <c r="E3345" s="40" t="s">
        <v>2125</v>
      </c>
      <c r="F3345" s="43">
        <v>3.82</v>
      </c>
      <c r="G3345" s="40">
        <v>7</v>
      </c>
    </row>
    <row r="3346" spans="1:7" ht="11.25">
      <c r="A3346" s="40">
        <v>2000</v>
      </c>
      <c r="B3346" s="41">
        <v>48133</v>
      </c>
      <c r="C3346" s="42" t="s">
        <v>3059</v>
      </c>
      <c r="D3346" s="42" t="s">
        <v>2308</v>
      </c>
      <c r="E3346" s="40" t="s">
        <v>2053</v>
      </c>
      <c r="F3346" s="43">
        <v>6.216</v>
      </c>
      <c r="G3346" s="40">
        <v>2</v>
      </c>
    </row>
    <row r="3347" spans="1:7" ht="11.25">
      <c r="A3347" s="40">
        <v>2683</v>
      </c>
      <c r="B3347" s="41">
        <v>48138</v>
      </c>
      <c r="C3347" s="42" t="s">
        <v>3060</v>
      </c>
      <c r="D3347" s="42" t="s">
        <v>2258</v>
      </c>
      <c r="E3347" s="40" t="s">
        <v>2053</v>
      </c>
      <c r="F3347" s="43">
        <v>8.279</v>
      </c>
      <c r="G3347" s="40">
        <v>4</v>
      </c>
    </row>
    <row r="3348" spans="1:7" ht="11.25">
      <c r="A3348" s="40">
        <v>274</v>
      </c>
      <c r="B3348" s="41">
        <v>48140</v>
      </c>
      <c r="C3348" s="42" t="s">
        <v>3061</v>
      </c>
      <c r="D3348" s="42" t="s">
        <v>2258</v>
      </c>
      <c r="E3348" s="40" t="s">
        <v>2053</v>
      </c>
      <c r="F3348" s="43">
        <v>2.36</v>
      </c>
      <c r="G3348" s="40">
        <v>10</v>
      </c>
    </row>
    <row r="3349" spans="1:7" ht="11.25">
      <c r="A3349" s="40">
        <v>1790</v>
      </c>
      <c r="B3349" s="41">
        <v>48182</v>
      </c>
      <c r="C3349" s="42" t="s">
        <v>3062</v>
      </c>
      <c r="D3349" s="42" t="s">
        <v>348</v>
      </c>
      <c r="E3349" s="40" t="s">
        <v>2032</v>
      </c>
      <c r="F3349" s="43">
        <v>5.663</v>
      </c>
      <c r="G3349" s="40">
        <v>9</v>
      </c>
    </row>
    <row r="3350" spans="1:7" ht="11.25">
      <c r="A3350" s="40">
        <v>2695</v>
      </c>
      <c r="B3350" s="41">
        <v>48213</v>
      </c>
      <c r="C3350" s="42" t="s">
        <v>3063</v>
      </c>
      <c r="D3350" s="42" t="s">
        <v>2171</v>
      </c>
      <c r="E3350" s="40" t="s">
        <v>2068</v>
      </c>
      <c r="F3350" s="43">
        <v>8.318</v>
      </c>
      <c r="G3350" s="40">
        <v>1</v>
      </c>
    </row>
    <row r="3351" spans="1:7" ht="11.25">
      <c r="A3351" s="40">
        <v>2551</v>
      </c>
      <c r="B3351" s="41">
        <v>48247</v>
      </c>
      <c r="C3351" s="42" t="s">
        <v>3064</v>
      </c>
      <c r="D3351" s="42" t="s">
        <v>2289</v>
      </c>
      <c r="E3351" s="40" t="s">
        <v>2037</v>
      </c>
      <c r="F3351" s="43">
        <v>7.765</v>
      </c>
      <c r="G3351" s="40">
        <v>7</v>
      </c>
    </row>
    <row r="3352" spans="1:7" ht="11.25">
      <c r="A3352" s="40">
        <v>1280</v>
      </c>
      <c r="B3352" s="41">
        <v>48275</v>
      </c>
      <c r="C3352" s="42" t="s">
        <v>3065</v>
      </c>
      <c r="D3352" s="42" t="s">
        <v>2052</v>
      </c>
      <c r="E3352" s="40" t="s">
        <v>2053</v>
      </c>
      <c r="F3352" s="43">
        <v>4.496</v>
      </c>
      <c r="G3352" s="40">
        <v>1</v>
      </c>
    </row>
    <row r="3353" spans="1:7" ht="11.25">
      <c r="A3353" s="40">
        <v>490</v>
      </c>
      <c r="B3353" s="41">
        <v>48281</v>
      </c>
      <c r="C3353" s="42" t="s">
        <v>3066</v>
      </c>
      <c r="D3353" s="42" t="s">
        <v>2052</v>
      </c>
      <c r="E3353" s="40" t="s">
        <v>2053</v>
      </c>
      <c r="F3353" s="43">
        <v>2.864</v>
      </c>
      <c r="G3353" s="40">
        <v>8</v>
      </c>
    </row>
    <row r="3354" spans="1:7" ht="11.25">
      <c r="A3354" s="40">
        <v>2730</v>
      </c>
      <c r="B3354" s="41">
        <v>48282</v>
      </c>
      <c r="C3354" s="42" t="s">
        <v>3067</v>
      </c>
      <c r="D3354" s="42" t="s">
        <v>2052</v>
      </c>
      <c r="E3354" s="40" t="s">
        <v>2053</v>
      </c>
      <c r="F3354" s="43">
        <v>8.457</v>
      </c>
      <c r="G3354" s="40">
        <v>5</v>
      </c>
    </row>
    <row r="3355" spans="1:7" ht="11.25">
      <c r="A3355" s="40">
        <v>1990</v>
      </c>
      <c r="B3355" s="41">
        <v>48283</v>
      </c>
      <c r="C3355" s="42" t="s">
        <v>3068</v>
      </c>
      <c r="D3355" s="42" t="s">
        <v>3970</v>
      </c>
      <c r="E3355" s="40" t="s">
        <v>2053</v>
      </c>
      <c r="F3355" s="43">
        <v>6.178</v>
      </c>
      <c r="G3355" s="40">
        <v>4</v>
      </c>
    </row>
    <row r="3356" spans="1:7" ht="11.25">
      <c r="A3356" s="40">
        <v>671</v>
      </c>
      <c r="B3356" s="41">
        <v>48285</v>
      </c>
      <c r="C3356" s="42" t="s">
        <v>3069</v>
      </c>
      <c r="D3356" s="42" t="s">
        <v>2052</v>
      </c>
      <c r="E3356" s="40" t="s">
        <v>2053</v>
      </c>
      <c r="F3356" s="43">
        <v>3.242</v>
      </c>
      <c r="G3356" s="40">
        <v>6</v>
      </c>
    </row>
    <row r="3357" spans="1:7" ht="11.25">
      <c r="A3357" s="40">
        <v>1032</v>
      </c>
      <c r="B3357" s="41">
        <v>48286</v>
      </c>
      <c r="C3357" s="42" t="s">
        <v>3070</v>
      </c>
      <c r="D3357" s="42" t="s">
        <v>2052</v>
      </c>
      <c r="E3357" s="40" t="s">
        <v>2053</v>
      </c>
      <c r="F3357" s="43">
        <v>3.984</v>
      </c>
      <c r="G3357" s="40">
        <v>7</v>
      </c>
    </row>
    <row r="3358" spans="1:7" ht="11.25">
      <c r="A3358" s="40">
        <v>2249</v>
      </c>
      <c r="B3358" s="41">
        <v>48298</v>
      </c>
      <c r="C3358" s="42" t="s">
        <v>3071</v>
      </c>
      <c r="D3358" s="42" t="s">
        <v>2429</v>
      </c>
      <c r="E3358" s="40" t="s">
        <v>2063</v>
      </c>
      <c r="F3358" s="43">
        <v>6.87</v>
      </c>
      <c r="G3358" s="40">
        <v>2</v>
      </c>
    </row>
    <row r="3359" spans="1:7" ht="11.25">
      <c r="A3359" s="40">
        <v>3289</v>
      </c>
      <c r="B3359" s="41">
        <v>48313</v>
      </c>
      <c r="C3359" s="42" t="s">
        <v>3072</v>
      </c>
      <c r="D3359" s="42" t="s">
        <v>2107</v>
      </c>
      <c r="E3359" s="40" t="s">
        <v>2077</v>
      </c>
      <c r="F3359" s="43">
        <v>11.273</v>
      </c>
      <c r="G3359" s="40">
        <v>2</v>
      </c>
    </row>
    <row r="3360" spans="1:7" ht="11.25">
      <c r="A3360" s="40">
        <v>3335</v>
      </c>
      <c r="B3360" s="41">
        <v>48335</v>
      </c>
      <c r="C3360" s="42" t="s">
        <v>3073</v>
      </c>
      <c r="D3360" s="42" t="s">
        <v>817</v>
      </c>
      <c r="E3360" s="40" t="s">
        <v>2063</v>
      </c>
      <c r="F3360" s="43">
        <v>11.661</v>
      </c>
      <c r="G3360" s="40">
        <v>1</v>
      </c>
    </row>
    <row r="3361" spans="1:7" ht="11.25">
      <c r="A3361" s="40">
        <v>1050</v>
      </c>
      <c r="B3361" s="41">
        <v>48337</v>
      </c>
      <c r="C3361" s="42" t="s">
        <v>3074</v>
      </c>
      <c r="D3361" s="42" t="s">
        <v>817</v>
      </c>
      <c r="E3361" s="40" t="s">
        <v>2063</v>
      </c>
      <c r="F3361" s="43">
        <v>4.023</v>
      </c>
      <c r="G3361" s="40">
        <v>6</v>
      </c>
    </row>
    <row r="3362" spans="1:7" ht="11.25">
      <c r="A3362" s="40">
        <v>497</v>
      </c>
      <c r="B3362" s="41">
        <v>48343</v>
      </c>
      <c r="C3362" s="42" t="s">
        <v>3075</v>
      </c>
      <c r="D3362" s="42" t="s">
        <v>817</v>
      </c>
      <c r="E3362" s="40" t="s">
        <v>2063</v>
      </c>
      <c r="F3362" s="43">
        <v>2.873</v>
      </c>
      <c r="G3362" s="40">
        <v>7</v>
      </c>
    </row>
    <row r="3363" spans="1:7" ht="11.25">
      <c r="A3363" s="40">
        <v>3004</v>
      </c>
      <c r="B3363" s="41">
        <v>48352</v>
      </c>
      <c r="C3363" s="42" t="s">
        <v>3076</v>
      </c>
      <c r="D3363" s="42" t="s">
        <v>2549</v>
      </c>
      <c r="E3363" s="40" t="s">
        <v>2032</v>
      </c>
      <c r="F3363" s="43">
        <v>9.64</v>
      </c>
      <c r="G3363" s="40">
        <v>2</v>
      </c>
    </row>
    <row r="3364" spans="1:7" ht="11.25">
      <c r="A3364" s="40">
        <v>2807</v>
      </c>
      <c r="B3364" s="41">
        <v>48353</v>
      </c>
      <c r="C3364" s="42" t="s">
        <v>3077</v>
      </c>
      <c r="D3364" s="42" t="s">
        <v>2549</v>
      </c>
      <c r="E3364" s="40" t="s">
        <v>2032</v>
      </c>
      <c r="F3364" s="43">
        <v>8.751</v>
      </c>
      <c r="G3364" s="40">
        <v>3</v>
      </c>
    </row>
    <row r="3365" spans="1:7" ht="11.25">
      <c r="A3365" s="40">
        <v>560</v>
      </c>
      <c r="B3365" s="41">
        <v>48355</v>
      </c>
      <c r="C3365" s="42" t="s">
        <v>3078</v>
      </c>
      <c r="D3365" s="42" t="s">
        <v>2147</v>
      </c>
      <c r="E3365" s="40" t="s">
        <v>2032</v>
      </c>
      <c r="F3365" s="43">
        <v>3.02</v>
      </c>
      <c r="G3365" s="40">
        <v>11</v>
      </c>
    </row>
    <row r="3366" spans="1:7" ht="11.25">
      <c r="A3366" s="40">
        <v>1943</v>
      </c>
      <c r="B3366" s="41">
        <v>48358</v>
      </c>
      <c r="C3366" s="42" t="s">
        <v>3079</v>
      </c>
      <c r="D3366" s="42" t="s">
        <v>2549</v>
      </c>
      <c r="E3366" s="40" t="s">
        <v>2032</v>
      </c>
      <c r="F3366" s="43">
        <v>6.057</v>
      </c>
      <c r="G3366" s="40">
        <v>4</v>
      </c>
    </row>
    <row r="3367" spans="1:7" ht="11.25">
      <c r="A3367" s="40">
        <v>2289</v>
      </c>
      <c r="B3367" s="41">
        <v>48371</v>
      </c>
      <c r="C3367" s="42" t="s">
        <v>3080</v>
      </c>
      <c r="D3367" s="42" t="s">
        <v>2065</v>
      </c>
      <c r="E3367" s="40" t="s">
        <v>2032</v>
      </c>
      <c r="F3367" s="43">
        <v>6.964</v>
      </c>
      <c r="G3367" s="40">
        <v>6</v>
      </c>
    </row>
    <row r="3368" spans="1:7" ht="11.25">
      <c r="A3368" s="40">
        <v>3101</v>
      </c>
      <c r="B3368" s="41">
        <v>48501</v>
      </c>
      <c r="C3368" s="42" t="s">
        <v>3081</v>
      </c>
      <c r="D3368" s="42" t="s">
        <v>2115</v>
      </c>
      <c r="E3368" s="40" t="s">
        <v>2097</v>
      </c>
      <c r="F3368" s="43">
        <v>10.148</v>
      </c>
      <c r="G3368" s="40">
        <v>3</v>
      </c>
    </row>
    <row r="3369" spans="1:7" ht="11.25">
      <c r="A3369" s="40">
        <v>1211</v>
      </c>
      <c r="B3369" s="41">
        <v>48504</v>
      </c>
      <c r="C3369" s="42" t="s">
        <v>3082</v>
      </c>
      <c r="D3369" s="42" t="s">
        <v>2331</v>
      </c>
      <c r="E3369" s="40" t="s">
        <v>2063</v>
      </c>
      <c r="F3369" s="43">
        <v>4.358</v>
      </c>
      <c r="G3369" s="40">
        <v>13</v>
      </c>
    </row>
    <row r="3370" spans="1:7" ht="11.25">
      <c r="A3370" s="40">
        <v>798</v>
      </c>
      <c r="B3370" s="41">
        <v>48505</v>
      </c>
      <c r="C3370" s="42" t="s">
        <v>3083</v>
      </c>
      <c r="D3370" s="42" t="s">
        <v>2331</v>
      </c>
      <c r="E3370" s="40" t="s">
        <v>2063</v>
      </c>
      <c r="F3370" s="43">
        <v>3.481</v>
      </c>
      <c r="G3370" s="40">
        <v>7</v>
      </c>
    </row>
    <row r="3371" spans="1:7" ht="11.25">
      <c r="A3371" s="40">
        <v>431</v>
      </c>
      <c r="B3371" s="41">
        <v>48508</v>
      </c>
      <c r="C3371" s="42" t="s">
        <v>3084</v>
      </c>
      <c r="D3371" s="42" t="s">
        <v>279</v>
      </c>
      <c r="E3371" s="40" t="s">
        <v>2097</v>
      </c>
      <c r="F3371" s="43">
        <v>2.726</v>
      </c>
      <c r="G3371" s="40">
        <v>10</v>
      </c>
    </row>
    <row r="3372" spans="1:7" ht="11.25">
      <c r="A3372" s="40">
        <v>1278</v>
      </c>
      <c r="B3372" s="41">
        <v>48526</v>
      </c>
      <c r="C3372" s="42" t="s">
        <v>3085</v>
      </c>
      <c r="D3372" s="42" t="s">
        <v>2115</v>
      </c>
      <c r="E3372" s="40" t="s">
        <v>2097</v>
      </c>
      <c r="F3372" s="43">
        <v>4.492</v>
      </c>
      <c r="G3372" s="40">
        <v>3</v>
      </c>
    </row>
    <row r="3373" spans="1:7" ht="11.25">
      <c r="A3373" s="40">
        <v>2131</v>
      </c>
      <c r="B3373" s="41">
        <v>48538</v>
      </c>
      <c r="C3373" s="42" t="s">
        <v>3086</v>
      </c>
      <c r="D3373" s="42" t="s">
        <v>2149</v>
      </c>
      <c r="E3373" s="40" t="s">
        <v>2032</v>
      </c>
      <c r="F3373" s="43">
        <v>6.551</v>
      </c>
      <c r="G3373" s="40">
        <v>10</v>
      </c>
    </row>
    <row r="3374" spans="1:7" ht="11.25">
      <c r="A3374" s="40">
        <v>1503</v>
      </c>
      <c r="B3374" s="41">
        <v>48544</v>
      </c>
      <c r="C3374" s="42" t="s">
        <v>3087</v>
      </c>
      <c r="D3374" s="42" t="s">
        <v>2115</v>
      </c>
      <c r="E3374" s="40" t="s">
        <v>2097</v>
      </c>
      <c r="F3374" s="43">
        <v>4.988</v>
      </c>
      <c r="G3374" s="40">
        <v>10</v>
      </c>
    </row>
    <row r="3375" spans="1:7" ht="11.25">
      <c r="A3375" s="40">
        <v>1572</v>
      </c>
      <c r="B3375" s="41">
        <v>48546</v>
      </c>
      <c r="C3375" s="42" t="s">
        <v>3088</v>
      </c>
      <c r="D3375" s="42" t="s">
        <v>2216</v>
      </c>
      <c r="E3375" s="40" t="s">
        <v>2097</v>
      </c>
      <c r="F3375" s="43">
        <v>5.172</v>
      </c>
      <c r="G3375" s="40">
        <v>11</v>
      </c>
    </row>
    <row r="3376" spans="1:7" ht="11.25">
      <c r="A3376" s="40">
        <v>1860</v>
      </c>
      <c r="B3376" s="41">
        <v>48547</v>
      </c>
      <c r="C3376" s="42" t="s">
        <v>3089</v>
      </c>
      <c r="D3376" s="42" t="s">
        <v>2216</v>
      </c>
      <c r="E3376" s="40" t="s">
        <v>2097</v>
      </c>
      <c r="F3376" s="43">
        <v>5.834</v>
      </c>
      <c r="G3376" s="40">
        <v>6</v>
      </c>
    </row>
    <row r="3377" spans="1:7" ht="11.25">
      <c r="A3377" s="40">
        <v>261</v>
      </c>
      <c r="B3377" s="41">
        <v>48559</v>
      </c>
      <c r="C3377" s="42" t="s">
        <v>3090</v>
      </c>
      <c r="D3377" s="42" t="s">
        <v>2</v>
      </c>
      <c r="E3377" s="40" t="s">
        <v>2097</v>
      </c>
      <c r="F3377" s="43">
        <v>2.334</v>
      </c>
      <c r="G3377" s="40">
        <v>4</v>
      </c>
    </row>
    <row r="3378" spans="1:7" ht="11.25">
      <c r="A3378" s="40">
        <v>2309</v>
      </c>
      <c r="B3378" s="41">
        <v>48601</v>
      </c>
      <c r="C3378" s="42" t="s">
        <v>3091</v>
      </c>
      <c r="D3378" s="42" t="s">
        <v>2504</v>
      </c>
      <c r="E3378" s="40" t="s">
        <v>2032</v>
      </c>
      <c r="F3378" s="43">
        <v>7.018</v>
      </c>
      <c r="G3378" s="40">
        <v>6</v>
      </c>
    </row>
    <row r="3379" spans="1:7" ht="11.25">
      <c r="A3379" s="40">
        <v>755</v>
      </c>
      <c r="B3379" s="41">
        <v>48602</v>
      </c>
      <c r="C3379" s="42" t="s">
        <v>3092</v>
      </c>
      <c r="D3379" s="42" t="s">
        <v>2504</v>
      </c>
      <c r="E3379" s="40" t="s">
        <v>2032</v>
      </c>
      <c r="F3379" s="43">
        <v>3.394</v>
      </c>
      <c r="G3379" s="40">
        <v>6</v>
      </c>
    </row>
    <row r="3380" spans="1:7" ht="11.25">
      <c r="A3380" s="40">
        <v>2975</v>
      </c>
      <c r="B3380" s="41">
        <v>48641</v>
      </c>
      <c r="C3380" s="42" t="s">
        <v>3093</v>
      </c>
      <c r="D3380" s="42" t="s">
        <v>390</v>
      </c>
      <c r="E3380" s="40" t="s">
        <v>2063</v>
      </c>
      <c r="F3380" s="43">
        <v>9.501</v>
      </c>
      <c r="G3380" s="40">
        <v>1</v>
      </c>
    </row>
    <row r="3381" spans="1:7" ht="11.25">
      <c r="A3381" s="40">
        <v>599</v>
      </c>
      <c r="B3381" s="41">
        <v>48644</v>
      </c>
      <c r="C3381" s="42" t="s">
        <v>3094</v>
      </c>
      <c r="D3381" s="42" t="s">
        <v>390</v>
      </c>
      <c r="E3381" s="40" t="s">
        <v>2063</v>
      </c>
      <c r="F3381" s="43">
        <v>3.099</v>
      </c>
      <c r="G3381" s="40">
        <v>7</v>
      </c>
    </row>
    <row r="3382" spans="1:7" ht="11.25">
      <c r="A3382" s="40">
        <v>360</v>
      </c>
      <c r="B3382" s="41">
        <v>48681</v>
      </c>
      <c r="C3382" s="42" t="s">
        <v>3095</v>
      </c>
      <c r="D3382" s="42" t="s">
        <v>2529</v>
      </c>
      <c r="E3382" s="40" t="s">
        <v>2037</v>
      </c>
      <c r="F3382" s="43">
        <v>2.565</v>
      </c>
      <c r="G3382" s="40">
        <v>4</v>
      </c>
    </row>
    <row r="3383" spans="1:7" ht="11.25">
      <c r="A3383" s="40">
        <v>744</v>
      </c>
      <c r="B3383" s="41">
        <v>48686</v>
      </c>
      <c r="C3383" s="42" t="s">
        <v>3096</v>
      </c>
      <c r="D3383" s="42" t="s">
        <v>2072</v>
      </c>
      <c r="E3383" s="40" t="s">
        <v>2037</v>
      </c>
      <c r="F3383" s="43">
        <v>3.371</v>
      </c>
      <c r="G3383" s="40">
        <v>4</v>
      </c>
    </row>
    <row r="3384" spans="1:7" ht="11.25">
      <c r="A3384" s="40">
        <v>2851</v>
      </c>
      <c r="B3384" s="41">
        <v>48696</v>
      </c>
      <c r="C3384" s="42" t="s">
        <v>3097</v>
      </c>
      <c r="D3384" s="42" t="s">
        <v>2381</v>
      </c>
      <c r="E3384" s="40" t="s">
        <v>2032</v>
      </c>
      <c r="F3384" s="43">
        <v>8.947</v>
      </c>
      <c r="G3384" s="40">
        <v>6</v>
      </c>
    </row>
    <row r="3385" spans="1:7" ht="11.25">
      <c r="A3385" s="40">
        <v>3536</v>
      </c>
      <c r="B3385" s="41">
        <v>48726</v>
      </c>
      <c r="C3385" s="42" t="s">
        <v>3098</v>
      </c>
      <c r="D3385" s="42" t="s">
        <v>2142</v>
      </c>
      <c r="E3385" s="40" t="s">
        <v>2077</v>
      </c>
      <c r="F3385" s="43">
        <v>14.193</v>
      </c>
      <c r="G3385" s="40">
        <v>1</v>
      </c>
    </row>
    <row r="3386" spans="1:7" ht="11.25">
      <c r="A3386" s="40">
        <v>834</v>
      </c>
      <c r="B3386" s="41">
        <v>48760</v>
      </c>
      <c r="C3386" s="42" t="s">
        <v>3099</v>
      </c>
      <c r="D3386" s="42" t="s">
        <v>2163</v>
      </c>
      <c r="E3386" s="40" t="s">
        <v>2032</v>
      </c>
      <c r="F3386" s="43">
        <v>3.568</v>
      </c>
      <c r="G3386" s="40">
        <v>5</v>
      </c>
    </row>
    <row r="3387" spans="1:7" ht="11.25">
      <c r="A3387" s="40">
        <v>3025</v>
      </c>
      <c r="B3387" s="41">
        <v>48785</v>
      </c>
      <c r="C3387" s="42" t="s">
        <v>3100</v>
      </c>
      <c r="D3387" s="42" t="s">
        <v>2292</v>
      </c>
      <c r="E3387" s="40" t="s">
        <v>2032</v>
      </c>
      <c r="F3387" s="43">
        <v>9.734</v>
      </c>
      <c r="G3387" s="40">
        <v>1</v>
      </c>
    </row>
    <row r="3388" spans="1:7" ht="11.25">
      <c r="A3388" s="40">
        <v>2962</v>
      </c>
      <c r="B3388" s="41">
        <v>48801</v>
      </c>
      <c r="C3388" s="42" t="s">
        <v>3101</v>
      </c>
      <c r="D3388" s="42" t="s">
        <v>64</v>
      </c>
      <c r="E3388" s="40" t="s">
        <v>2032</v>
      </c>
      <c r="F3388" s="43">
        <v>9.434</v>
      </c>
      <c r="G3388" s="40">
        <v>1</v>
      </c>
    </row>
    <row r="3389" spans="1:7" ht="11.25">
      <c r="A3389" s="40">
        <v>728</v>
      </c>
      <c r="B3389" s="41">
        <v>48861</v>
      </c>
      <c r="C3389" s="42" t="s">
        <v>3102</v>
      </c>
      <c r="D3389" s="42" t="s">
        <v>198</v>
      </c>
      <c r="E3389" s="40" t="s">
        <v>2032</v>
      </c>
      <c r="F3389" s="43">
        <v>3.351</v>
      </c>
      <c r="G3389" s="40">
        <v>3</v>
      </c>
    </row>
    <row r="3390" spans="1:7" ht="11.25">
      <c r="A3390" s="40">
        <v>2834</v>
      </c>
      <c r="B3390" s="41">
        <v>48863</v>
      </c>
      <c r="C3390" s="42" t="s">
        <v>3103</v>
      </c>
      <c r="D3390" s="42" t="s">
        <v>2297</v>
      </c>
      <c r="E3390" s="40" t="s">
        <v>2032</v>
      </c>
      <c r="F3390" s="43">
        <v>8.894</v>
      </c>
      <c r="G3390" s="40">
        <v>1</v>
      </c>
    </row>
    <row r="3391" spans="1:7" ht="11.25">
      <c r="A3391" s="40">
        <v>1058</v>
      </c>
      <c r="B3391" s="41">
        <v>48880</v>
      </c>
      <c r="C3391" s="42" t="s">
        <v>3104</v>
      </c>
      <c r="D3391" s="42" t="s">
        <v>3690</v>
      </c>
      <c r="E3391" s="40" t="s">
        <v>2037</v>
      </c>
      <c r="F3391" s="43">
        <v>4.042</v>
      </c>
      <c r="G3391" s="40">
        <v>10</v>
      </c>
    </row>
    <row r="3392" spans="1:7" ht="11.25">
      <c r="A3392" s="40">
        <v>3010</v>
      </c>
      <c r="B3392" s="41">
        <v>48890</v>
      </c>
      <c r="C3392" s="42" t="s">
        <v>3105</v>
      </c>
      <c r="D3392" s="42" t="s">
        <v>2067</v>
      </c>
      <c r="E3392" s="40" t="s">
        <v>2068</v>
      </c>
      <c r="F3392" s="43">
        <v>9.651</v>
      </c>
      <c r="G3392" s="40">
        <v>4</v>
      </c>
    </row>
    <row r="3393" spans="1:7" ht="11.25">
      <c r="A3393" s="40">
        <v>2871</v>
      </c>
      <c r="B3393" s="41">
        <v>48893</v>
      </c>
      <c r="C3393" s="42" t="s">
        <v>3106</v>
      </c>
      <c r="D3393" s="42" t="s">
        <v>2067</v>
      </c>
      <c r="E3393" s="40" t="s">
        <v>2068</v>
      </c>
      <c r="F3393" s="43">
        <v>9.026</v>
      </c>
      <c r="G3393" s="40">
        <v>5</v>
      </c>
    </row>
    <row r="3394" spans="1:7" ht="11.25">
      <c r="A3394" s="40">
        <v>2776</v>
      </c>
      <c r="B3394" s="41">
        <v>48909</v>
      </c>
      <c r="C3394" s="42" t="s">
        <v>3107</v>
      </c>
      <c r="D3394" s="42" t="s">
        <v>2549</v>
      </c>
      <c r="E3394" s="40" t="s">
        <v>2032</v>
      </c>
      <c r="F3394" s="43">
        <v>8.644</v>
      </c>
      <c r="G3394" s="40">
        <v>1</v>
      </c>
    </row>
    <row r="3395" spans="1:7" ht="11.25">
      <c r="A3395" s="40">
        <v>3412</v>
      </c>
      <c r="B3395" s="41">
        <v>48918</v>
      </c>
      <c r="C3395" s="42" t="s">
        <v>3108</v>
      </c>
      <c r="D3395" s="42" t="s">
        <v>2323</v>
      </c>
      <c r="E3395" s="40" t="s">
        <v>2032</v>
      </c>
      <c r="F3395" s="43">
        <v>12.403</v>
      </c>
      <c r="G3395" s="40">
        <v>1</v>
      </c>
    </row>
    <row r="3396" spans="1:7" ht="11.25">
      <c r="A3396" s="40">
        <v>556</v>
      </c>
      <c r="B3396" s="41">
        <v>48931</v>
      </c>
      <c r="C3396" s="42" t="s">
        <v>3109</v>
      </c>
      <c r="D3396" s="42" t="s">
        <v>2076</v>
      </c>
      <c r="E3396" s="40" t="s">
        <v>2077</v>
      </c>
      <c r="F3396" s="43">
        <v>3.01</v>
      </c>
      <c r="G3396" s="40">
        <v>4</v>
      </c>
    </row>
    <row r="3397" spans="1:7" ht="11.25">
      <c r="A3397" s="40">
        <v>1392</v>
      </c>
      <c r="B3397" s="41">
        <v>48942</v>
      </c>
      <c r="C3397" s="42" t="s">
        <v>3110</v>
      </c>
      <c r="D3397" s="42" t="s">
        <v>2046</v>
      </c>
      <c r="E3397" s="40" t="s">
        <v>2032</v>
      </c>
      <c r="F3397" s="43">
        <v>4.728</v>
      </c>
      <c r="G3397" s="40">
        <v>6</v>
      </c>
    </row>
    <row r="3398" spans="1:7" ht="11.25">
      <c r="A3398" s="40">
        <v>1232</v>
      </c>
      <c r="B3398" s="41">
        <v>48944</v>
      </c>
      <c r="C3398" s="42" t="s">
        <v>3111</v>
      </c>
      <c r="D3398" s="42" t="s">
        <v>2046</v>
      </c>
      <c r="E3398" s="40" t="s">
        <v>2032</v>
      </c>
      <c r="F3398" s="43">
        <v>4.394</v>
      </c>
      <c r="G3398" s="40">
        <v>6</v>
      </c>
    </row>
    <row r="3399" spans="1:7" ht="11.25">
      <c r="A3399" s="40">
        <v>400</v>
      </c>
      <c r="B3399" s="41">
        <v>48946</v>
      </c>
      <c r="C3399" s="42" t="s">
        <v>3112</v>
      </c>
      <c r="D3399" s="42" t="s">
        <v>2046</v>
      </c>
      <c r="E3399" s="40" t="s">
        <v>2032</v>
      </c>
      <c r="F3399" s="43">
        <v>2.66</v>
      </c>
      <c r="G3399" s="40">
        <v>4</v>
      </c>
    </row>
    <row r="3400" spans="1:7" ht="11.25">
      <c r="A3400" s="40">
        <v>614</v>
      </c>
      <c r="B3400" s="41">
        <v>48947</v>
      </c>
      <c r="C3400" s="42" t="s">
        <v>3113</v>
      </c>
      <c r="D3400" s="42" t="s">
        <v>2197</v>
      </c>
      <c r="E3400" s="40" t="s">
        <v>2032</v>
      </c>
      <c r="F3400" s="43">
        <v>3.128</v>
      </c>
      <c r="G3400" s="40">
        <v>6</v>
      </c>
    </row>
    <row r="3401" spans="1:7" ht="11.25">
      <c r="A3401" s="40">
        <v>1047</v>
      </c>
      <c r="B3401" s="41">
        <v>48952</v>
      </c>
      <c r="C3401" s="42" t="s">
        <v>3114</v>
      </c>
      <c r="D3401" s="42" t="s">
        <v>211</v>
      </c>
      <c r="E3401" s="40" t="s">
        <v>2053</v>
      </c>
      <c r="F3401" s="43">
        <v>4.01</v>
      </c>
      <c r="G3401" s="40">
        <v>6</v>
      </c>
    </row>
    <row r="3402" spans="1:7" ht="11.25">
      <c r="A3402" s="40">
        <v>1193</v>
      </c>
      <c r="B3402" s="41">
        <v>48955</v>
      </c>
      <c r="C3402" s="42" t="s">
        <v>3115</v>
      </c>
      <c r="D3402" s="42" t="s">
        <v>211</v>
      </c>
      <c r="E3402" s="40" t="s">
        <v>2053</v>
      </c>
      <c r="F3402" s="43">
        <v>4.325</v>
      </c>
      <c r="G3402" s="40">
        <v>5</v>
      </c>
    </row>
    <row r="3403" spans="1:7" ht="11.25">
      <c r="A3403" s="40">
        <v>1918</v>
      </c>
      <c r="B3403" s="41">
        <v>48958</v>
      </c>
      <c r="C3403" s="42" t="s">
        <v>3116</v>
      </c>
      <c r="D3403" s="42" t="s">
        <v>211</v>
      </c>
      <c r="E3403" s="40" t="s">
        <v>2053</v>
      </c>
      <c r="F3403" s="43">
        <v>6.007</v>
      </c>
      <c r="G3403" s="40">
        <v>2</v>
      </c>
    </row>
    <row r="3404" spans="1:7" ht="11.25">
      <c r="A3404" s="40">
        <v>2879</v>
      </c>
      <c r="B3404" s="41">
        <v>48959</v>
      </c>
      <c r="C3404" s="42" t="s">
        <v>3117</v>
      </c>
      <c r="D3404" s="42" t="s">
        <v>211</v>
      </c>
      <c r="E3404" s="40" t="s">
        <v>2053</v>
      </c>
      <c r="F3404" s="43">
        <v>9.071</v>
      </c>
      <c r="G3404" s="40">
        <v>1</v>
      </c>
    </row>
    <row r="3405" spans="1:7" ht="11.25">
      <c r="A3405" s="40">
        <v>1673</v>
      </c>
      <c r="B3405" s="41">
        <v>48965</v>
      </c>
      <c r="C3405" s="42" t="s">
        <v>3118</v>
      </c>
      <c r="D3405" s="42" t="s">
        <v>211</v>
      </c>
      <c r="E3405" s="40" t="s">
        <v>2053</v>
      </c>
      <c r="F3405" s="43">
        <v>5.404</v>
      </c>
      <c r="G3405" s="40">
        <v>4</v>
      </c>
    </row>
    <row r="3406" spans="1:7" ht="11.25">
      <c r="A3406" s="40">
        <v>438</v>
      </c>
      <c r="B3406" s="41">
        <v>48968</v>
      </c>
      <c r="C3406" s="42" t="s">
        <v>3119</v>
      </c>
      <c r="D3406" s="42" t="s">
        <v>2060</v>
      </c>
      <c r="E3406" s="40" t="s">
        <v>2053</v>
      </c>
      <c r="F3406" s="43">
        <v>2.75</v>
      </c>
      <c r="G3406" s="40">
        <v>12</v>
      </c>
    </row>
    <row r="3407" spans="1:7" ht="11.25">
      <c r="A3407" s="40">
        <v>2636</v>
      </c>
      <c r="B3407" s="41">
        <v>48980</v>
      </c>
      <c r="C3407" s="42" t="s">
        <v>3120</v>
      </c>
      <c r="D3407" s="42" t="s">
        <v>2154</v>
      </c>
      <c r="E3407" s="40" t="s">
        <v>2032</v>
      </c>
      <c r="F3407" s="43">
        <v>8.068</v>
      </c>
      <c r="G3407" s="40">
        <v>2</v>
      </c>
    </row>
    <row r="3408" spans="1:7" ht="11.25">
      <c r="A3408" s="40">
        <v>1528</v>
      </c>
      <c r="B3408" s="41">
        <v>48999</v>
      </c>
      <c r="C3408" s="42" t="s">
        <v>3121</v>
      </c>
      <c r="D3408" s="42" t="s">
        <v>2374</v>
      </c>
      <c r="E3408" s="40" t="s">
        <v>2032</v>
      </c>
      <c r="F3408" s="43">
        <v>5.072</v>
      </c>
      <c r="G3408" s="40">
        <v>8</v>
      </c>
    </row>
    <row r="3409" spans="1:7" ht="11.25">
      <c r="A3409" s="40">
        <v>80</v>
      </c>
      <c r="B3409" s="41">
        <v>49073</v>
      </c>
      <c r="C3409" s="42" t="s">
        <v>3122</v>
      </c>
      <c r="D3409" s="42" t="s">
        <v>116</v>
      </c>
      <c r="E3409" s="40" t="s">
        <v>2032</v>
      </c>
      <c r="F3409" s="43">
        <v>1.576</v>
      </c>
      <c r="G3409" s="40">
        <v>8</v>
      </c>
    </row>
    <row r="3410" spans="1:7" ht="11.25">
      <c r="A3410" s="40">
        <v>94</v>
      </c>
      <c r="B3410" s="41">
        <v>49082</v>
      </c>
      <c r="C3410" s="42" t="s">
        <v>3123</v>
      </c>
      <c r="D3410" s="42" t="s">
        <v>2062</v>
      </c>
      <c r="E3410" s="40" t="s">
        <v>2063</v>
      </c>
      <c r="F3410" s="43">
        <v>1.693</v>
      </c>
      <c r="G3410" s="40">
        <v>6</v>
      </c>
    </row>
    <row r="3411" spans="1:7" ht="11.25">
      <c r="A3411" s="40">
        <v>623</v>
      </c>
      <c r="B3411" s="41">
        <v>49085</v>
      </c>
      <c r="C3411" s="42" t="s">
        <v>3124</v>
      </c>
      <c r="D3411" s="42" t="s">
        <v>2062</v>
      </c>
      <c r="E3411" s="40" t="s">
        <v>2063</v>
      </c>
      <c r="F3411" s="43">
        <v>3.151</v>
      </c>
      <c r="G3411" s="40">
        <v>11</v>
      </c>
    </row>
    <row r="3412" spans="1:7" ht="11.25">
      <c r="A3412" s="40">
        <v>1398</v>
      </c>
      <c r="B3412" s="41">
        <v>49087</v>
      </c>
      <c r="C3412" s="42" t="s">
        <v>3125</v>
      </c>
      <c r="D3412" s="42" t="s">
        <v>2028</v>
      </c>
      <c r="E3412" s="40" t="s">
        <v>2029</v>
      </c>
      <c r="F3412" s="43">
        <v>4.745</v>
      </c>
      <c r="G3412" s="40">
        <v>11</v>
      </c>
    </row>
    <row r="3413" spans="1:7" ht="11.25">
      <c r="A3413" s="40">
        <v>1221</v>
      </c>
      <c r="B3413" s="41">
        <v>49091</v>
      </c>
      <c r="C3413" s="42" t="s">
        <v>3126</v>
      </c>
      <c r="D3413" s="42" t="s">
        <v>2203</v>
      </c>
      <c r="E3413" s="40" t="s">
        <v>2037</v>
      </c>
      <c r="F3413" s="43">
        <v>4.375</v>
      </c>
      <c r="G3413" s="40">
        <v>4</v>
      </c>
    </row>
    <row r="3414" spans="1:7" ht="11.25">
      <c r="A3414" s="40">
        <v>2892</v>
      </c>
      <c r="B3414" s="41">
        <v>49136</v>
      </c>
      <c r="C3414" s="42" t="s">
        <v>3127</v>
      </c>
      <c r="D3414" s="42" t="s">
        <v>4160</v>
      </c>
      <c r="E3414" s="40" t="s">
        <v>2053</v>
      </c>
      <c r="F3414" s="43">
        <v>9.114</v>
      </c>
      <c r="G3414" s="40">
        <v>9</v>
      </c>
    </row>
    <row r="3415" spans="1:7" ht="11.25">
      <c r="A3415" s="40">
        <v>1828</v>
      </c>
      <c r="B3415" s="41">
        <v>49154</v>
      </c>
      <c r="C3415" s="42" t="s">
        <v>3128</v>
      </c>
      <c r="D3415" s="42" t="s">
        <v>4160</v>
      </c>
      <c r="E3415" s="40" t="s">
        <v>2053</v>
      </c>
      <c r="F3415" s="43">
        <v>5.744</v>
      </c>
      <c r="G3415" s="40">
        <v>11</v>
      </c>
    </row>
    <row r="3416" spans="1:7" ht="11.25">
      <c r="A3416" s="40">
        <v>1591</v>
      </c>
      <c r="B3416" s="41">
        <v>49161</v>
      </c>
      <c r="C3416" s="42" t="s">
        <v>3129</v>
      </c>
      <c r="D3416" s="42" t="s">
        <v>2484</v>
      </c>
      <c r="E3416" s="40" t="s">
        <v>2053</v>
      </c>
      <c r="F3416" s="43">
        <v>5.219</v>
      </c>
      <c r="G3416" s="40">
        <v>6</v>
      </c>
    </row>
    <row r="3417" spans="1:7" ht="11.25">
      <c r="A3417" s="40">
        <v>502</v>
      </c>
      <c r="B3417" s="41">
        <v>49221</v>
      </c>
      <c r="C3417" s="42" t="s">
        <v>3130</v>
      </c>
      <c r="D3417" s="42" t="s">
        <v>27</v>
      </c>
      <c r="E3417" s="40" t="s">
        <v>2068</v>
      </c>
      <c r="F3417" s="43">
        <v>2.891</v>
      </c>
      <c r="G3417" s="40">
        <v>7</v>
      </c>
    </row>
    <row r="3418" spans="1:7" ht="11.25">
      <c r="A3418" s="40">
        <v>823</v>
      </c>
      <c r="B3418" s="41">
        <v>49222</v>
      </c>
      <c r="C3418" s="42" t="s">
        <v>1286</v>
      </c>
      <c r="D3418" s="42" t="s">
        <v>235</v>
      </c>
      <c r="E3418" s="40" t="s">
        <v>2068</v>
      </c>
      <c r="F3418" s="43">
        <v>3.552</v>
      </c>
      <c r="G3418" s="40">
        <v>10</v>
      </c>
    </row>
    <row r="3419" spans="1:7" ht="11.25">
      <c r="A3419" s="40">
        <v>3611</v>
      </c>
      <c r="B3419" s="41">
        <v>49227</v>
      </c>
      <c r="C3419" s="42" t="s">
        <v>3131</v>
      </c>
      <c r="D3419" s="42" t="s">
        <v>27</v>
      </c>
      <c r="E3419" s="40" t="s">
        <v>2068</v>
      </c>
      <c r="F3419" s="43">
        <v>15.532</v>
      </c>
      <c r="G3419" s="40">
        <v>1</v>
      </c>
    </row>
    <row r="3420" spans="1:7" ht="11.25">
      <c r="A3420" s="40">
        <v>1059</v>
      </c>
      <c r="B3420" s="41">
        <v>49243</v>
      </c>
      <c r="C3420" s="42" t="s">
        <v>3132</v>
      </c>
      <c r="D3420" s="42" t="s">
        <v>2354</v>
      </c>
      <c r="E3420" s="40" t="s">
        <v>2053</v>
      </c>
      <c r="F3420" s="43">
        <v>4.044</v>
      </c>
      <c r="G3420" s="40">
        <v>6</v>
      </c>
    </row>
    <row r="3421" spans="1:7" ht="11.25">
      <c r="A3421" s="40">
        <v>1385</v>
      </c>
      <c r="B3421" s="41">
        <v>49253</v>
      </c>
      <c r="C3421" s="42" t="s">
        <v>3133</v>
      </c>
      <c r="D3421" s="42" t="s">
        <v>246</v>
      </c>
      <c r="E3421" s="40" t="s">
        <v>2077</v>
      </c>
      <c r="F3421" s="43">
        <v>4.72</v>
      </c>
      <c r="G3421" s="40">
        <v>2</v>
      </c>
    </row>
    <row r="3422" spans="1:7" ht="11.25">
      <c r="A3422" s="40">
        <v>3093</v>
      </c>
      <c r="B3422" s="41">
        <v>49255</v>
      </c>
      <c r="C3422" s="42" t="s">
        <v>3134</v>
      </c>
      <c r="D3422" s="42" t="s">
        <v>246</v>
      </c>
      <c r="E3422" s="40" t="s">
        <v>2077</v>
      </c>
      <c r="F3422" s="43">
        <v>10.098</v>
      </c>
      <c r="G3422" s="40">
        <v>1</v>
      </c>
    </row>
    <row r="3423" spans="1:7" ht="11.25">
      <c r="A3423" s="40">
        <v>895</v>
      </c>
      <c r="B3423" s="41">
        <v>49256</v>
      </c>
      <c r="C3423" s="42" t="s">
        <v>3135</v>
      </c>
      <c r="D3423" s="42" t="s">
        <v>246</v>
      </c>
      <c r="E3423" s="40" t="s">
        <v>2077</v>
      </c>
      <c r="F3423" s="43">
        <v>3.708</v>
      </c>
      <c r="G3423" s="40">
        <v>4</v>
      </c>
    </row>
    <row r="3424" spans="1:7" ht="11.25">
      <c r="A3424" s="40">
        <v>238</v>
      </c>
      <c r="B3424" s="41">
        <v>49258</v>
      </c>
      <c r="C3424" s="42" t="s">
        <v>3136</v>
      </c>
      <c r="D3424" s="42" t="s">
        <v>246</v>
      </c>
      <c r="E3424" s="40" t="s">
        <v>2077</v>
      </c>
      <c r="F3424" s="43">
        <v>2.273</v>
      </c>
      <c r="G3424" s="40">
        <v>5</v>
      </c>
    </row>
    <row r="3425" spans="1:7" ht="11.25">
      <c r="A3425" s="40">
        <v>3266</v>
      </c>
      <c r="B3425" s="41">
        <v>49259</v>
      </c>
      <c r="C3425" s="42" t="s">
        <v>3137</v>
      </c>
      <c r="D3425" s="42" t="s">
        <v>246</v>
      </c>
      <c r="E3425" s="40" t="s">
        <v>2077</v>
      </c>
      <c r="F3425" s="43">
        <v>11.11</v>
      </c>
      <c r="G3425" s="40">
        <v>1</v>
      </c>
    </row>
    <row r="3426" spans="1:7" ht="11.25">
      <c r="A3426" s="40">
        <v>626</v>
      </c>
      <c r="B3426" s="41">
        <v>49260</v>
      </c>
      <c r="C3426" s="42" t="s">
        <v>3138</v>
      </c>
      <c r="D3426" s="42" t="s">
        <v>246</v>
      </c>
      <c r="E3426" s="40" t="s">
        <v>2077</v>
      </c>
      <c r="F3426" s="43">
        <v>3.155</v>
      </c>
      <c r="G3426" s="40">
        <v>10</v>
      </c>
    </row>
    <row r="3427" spans="1:7" ht="11.25">
      <c r="A3427" s="40">
        <v>1116</v>
      </c>
      <c r="B3427" s="41">
        <v>49266</v>
      </c>
      <c r="C3427" s="42" t="s">
        <v>3139</v>
      </c>
      <c r="D3427" s="42" t="s">
        <v>2408</v>
      </c>
      <c r="E3427" s="40" t="s">
        <v>2032</v>
      </c>
      <c r="F3427" s="43">
        <v>4.142</v>
      </c>
      <c r="G3427" s="40">
        <v>10</v>
      </c>
    </row>
    <row r="3428" spans="1:7" ht="11.25">
      <c r="A3428" s="40">
        <v>1981</v>
      </c>
      <c r="B3428" s="41">
        <v>49267</v>
      </c>
      <c r="C3428" s="42" t="s">
        <v>3140</v>
      </c>
      <c r="D3428" s="42" t="s">
        <v>2408</v>
      </c>
      <c r="E3428" s="40" t="s">
        <v>2032</v>
      </c>
      <c r="F3428" s="43">
        <v>6.142</v>
      </c>
      <c r="G3428" s="40">
        <v>10</v>
      </c>
    </row>
    <row r="3429" spans="1:7" ht="11.25">
      <c r="A3429" s="40">
        <v>939</v>
      </c>
      <c r="B3429" s="41">
        <v>49269</v>
      </c>
      <c r="C3429" s="42" t="s">
        <v>3141</v>
      </c>
      <c r="D3429" s="42" t="s">
        <v>2408</v>
      </c>
      <c r="E3429" s="40" t="s">
        <v>2032</v>
      </c>
      <c r="F3429" s="43">
        <v>3.783</v>
      </c>
      <c r="G3429" s="40">
        <v>10</v>
      </c>
    </row>
    <row r="3430" spans="1:7" ht="11.25">
      <c r="A3430" s="40">
        <v>1913</v>
      </c>
      <c r="B3430" s="41">
        <v>49289</v>
      </c>
      <c r="C3430" s="42" t="s">
        <v>3142</v>
      </c>
      <c r="D3430" s="42" t="s">
        <v>2034</v>
      </c>
      <c r="E3430" s="40" t="s">
        <v>2032</v>
      </c>
      <c r="F3430" s="43">
        <v>6</v>
      </c>
      <c r="G3430" s="40">
        <v>1</v>
      </c>
    </row>
    <row r="3431" spans="1:7" ht="11.25">
      <c r="A3431" s="40">
        <v>2157</v>
      </c>
      <c r="B3431" s="41">
        <v>49304</v>
      </c>
      <c r="C3431" s="42" t="s">
        <v>3143</v>
      </c>
      <c r="D3431" s="42" t="s">
        <v>2344</v>
      </c>
      <c r="E3431" s="40" t="s">
        <v>2029</v>
      </c>
      <c r="F3431" s="43">
        <v>6.626</v>
      </c>
      <c r="G3431" s="40">
        <v>5</v>
      </c>
    </row>
    <row r="3432" spans="1:7" ht="11.25">
      <c r="A3432" s="40">
        <v>1213</v>
      </c>
      <c r="B3432" s="41">
        <v>49306</v>
      </c>
      <c r="C3432" s="42" t="s">
        <v>3144</v>
      </c>
      <c r="D3432" s="42" t="s">
        <v>2058</v>
      </c>
      <c r="E3432" s="40" t="s">
        <v>2029</v>
      </c>
      <c r="F3432" s="43">
        <v>4.361</v>
      </c>
      <c r="G3432" s="40">
        <v>2</v>
      </c>
    </row>
    <row r="3433" spans="1:7" ht="11.25">
      <c r="A3433" s="40">
        <v>1034</v>
      </c>
      <c r="B3433" s="41">
        <v>49312</v>
      </c>
      <c r="C3433" s="42" t="s">
        <v>3145</v>
      </c>
      <c r="D3433" s="42" t="s">
        <v>410</v>
      </c>
      <c r="E3433" s="40" t="s">
        <v>2029</v>
      </c>
      <c r="F3433" s="43">
        <v>3.987</v>
      </c>
      <c r="G3433" s="40">
        <v>4</v>
      </c>
    </row>
    <row r="3434" spans="1:7" ht="11.25">
      <c r="A3434" s="40">
        <v>1772</v>
      </c>
      <c r="B3434" s="41">
        <v>49335</v>
      </c>
      <c r="C3434" s="42" t="s">
        <v>3146</v>
      </c>
      <c r="D3434" s="42" t="s">
        <v>2107</v>
      </c>
      <c r="E3434" s="40" t="s">
        <v>2077</v>
      </c>
      <c r="F3434" s="43">
        <v>5.625</v>
      </c>
      <c r="G3434" s="40">
        <v>4</v>
      </c>
    </row>
    <row r="3435" spans="1:7" ht="11.25">
      <c r="A3435" s="40">
        <v>93</v>
      </c>
      <c r="B3435" s="41">
        <v>49350</v>
      </c>
      <c r="C3435" s="42" t="s">
        <v>3147</v>
      </c>
      <c r="D3435" s="42" t="s">
        <v>2055</v>
      </c>
      <c r="E3435" s="40" t="s">
        <v>2056</v>
      </c>
      <c r="F3435" s="43">
        <v>1.687</v>
      </c>
      <c r="G3435" s="40">
        <v>7</v>
      </c>
    </row>
    <row r="3436" spans="1:7" ht="11.25">
      <c r="A3436" s="40">
        <v>2914</v>
      </c>
      <c r="B3436" s="41">
        <v>49367</v>
      </c>
      <c r="C3436" s="42" t="s">
        <v>3148</v>
      </c>
      <c r="D3436" s="42" t="s">
        <v>240</v>
      </c>
      <c r="E3436" s="40" t="s">
        <v>2032</v>
      </c>
      <c r="F3436" s="43">
        <v>9.233</v>
      </c>
      <c r="G3436" s="40">
        <v>4</v>
      </c>
    </row>
    <row r="3437" spans="1:7" ht="11.25">
      <c r="A3437" s="40">
        <v>937</v>
      </c>
      <c r="B3437" s="41">
        <v>49368</v>
      </c>
      <c r="C3437" s="42" t="s">
        <v>3149</v>
      </c>
      <c r="D3437" s="42" t="s">
        <v>240</v>
      </c>
      <c r="E3437" s="40" t="s">
        <v>2032</v>
      </c>
      <c r="F3437" s="43">
        <v>3.779</v>
      </c>
      <c r="G3437" s="40">
        <v>12</v>
      </c>
    </row>
    <row r="3438" spans="1:7" ht="11.25">
      <c r="A3438" s="40">
        <v>1659</v>
      </c>
      <c r="B3438" s="41">
        <v>49369</v>
      </c>
      <c r="C3438" s="42" t="s">
        <v>1996</v>
      </c>
      <c r="D3438" s="42" t="s">
        <v>2274</v>
      </c>
      <c r="E3438" s="40" t="s">
        <v>2032</v>
      </c>
      <c r="F3438" s="43">
        <v>5.381</v>
      </c>
      <c r="G3438" s="40">
        <v>9</v>
      </c>
    </row>
    <row r="3439" spans="1:7" ht="11.25">
      <c r="A3439" s="40">
        <v>2950</v>
      </c>
      <c r="B3439" s="41">
        <v>49414</v>
      </c>
      <c r="C3439" s="42" t="s">
        <v>3150</v>
      </c>
      <c r="D3439" s="42" t="s">
        <v>2258</v>
      </c>
      <c r="E3439" s="40" t="s">
        <v>2053</v>
      </c>
      <c r="F3439" s="43">
        <v>9.401</v>
      </c>
      <c r="G3439" s="40">
        <v>2</v>
      </c>
    </row>
    <row r="3440" spans="1:7" ht="11.25">
      <c r="A3440" s="40">
        <v>838</v>
      </c>
      <c r="B3440" s="41">
        <v>49424</v>
      </c>
      <c r="C3440" s="42" t="s">
        <v>3151</v>
      </c>
      <c r="D3440" s="42" t="s">
        <v>2176</v>
      </c>
      <c r="E3440" s="40" t="s">
        <v>2053</v>
      </c>
      <c r="F3440" s="43">
        <v>3.574</v>
      </c>
      <c r="G3440" s="40">
        <v>7</v>
      </c>
    </row>
    <row r="3441" spans="1:7" ht="11.25">
      <c r="A3441" s="40">
        <v>385</v>
      </c>
      <c r="B3441" s="41">
        <v>49432</v>
      </c>
      <c r="C3441" s="42" t="s">
        <v>3152</v>
      </c>
      <c r="D3441" s="42" t="s">
        <v>2072</v>
      </c>
      <c r="E3441" s="40" t="s">
        <v>2037</v>
      </c>
      <c r="F3441" s="43">
        <v>2.62</v>
      </c>
      <c r="G3441" s="40">
        <v>4</v>
      </c>
    </row>
    <row r="3442" spans="1:7" ht="11.25">
      <c r="A3442" s="40">
        <v>2594</v>
      </c>
      <c r="B3442" s="41">
        <v>49464</v>
      </c>
      <c r="C3442" s="42" t="s">
        <v>3153</v>
      </c>
      <c r="D3442" s="42" t="s">
        <v>2381</v>
      </c>
      <c r="E3442" s="40" t="s">
        <v>2032</v>
      </c>
      <c r="F3442" s="43">
        <v>7.912</v>
      </c>
      <c r="G3442" s="40">
        <v>7</v>
      </c>
    </row>
    <row r="3443" spans="1:7" ht="11.25">
      <c r="A3443" s="40">
        <v>1661</v>
      </c>
      <c r="B3443" s="41">
        <v>49479</v>
      </c>
      <c r="C3443" s="42" t="s">
        <v>3154</v>
      </c>
      <c r="D3443" s="42" t="s">
        <v>2327</v>
      </c>
      <c r="E3443" s="40" t="s">
        <v>2037</v>
      </c>
      <c r="F3443" s="43">
        <v>5.39</v>
      </c>
      <c r="G3443" s="40">
        <v>4</v>
      </c>
    </row>
    <row r="3444" spans="1:7" ht="11.25">
      <c r="A3444" s="40">
        <v>1785</v>
      </c>
      <c r="B3444" s="41">
        <v>49493</v>
      </c>
      <c r="C3444" s="42" t="s">
        <v>3155</v>
      </c>
      <c r="D3444" s="42" t="s">
        <v>2289</v>
      </c>
      <c r="E3444" s="40" t="s">
        <v>2037</v>
      </c>
      <c r="F3444" s="43">
        <v>5.657</v>
      </c>
      <c r="G3444" s="40">
        <v>6</v>
      </c>
    </row>
    <row r="3445" spans="1:7" ht="11.25">
      <c r="A3445" s="40">
        <v>768</v>
      </c>
      <c r="B3445" s="41">
        <v>49559</v>
      </c>
      <c r="C3445" s="42" t="s">
        <v>3156</v>
      </c>
      <c r="D3445" s="42" t="s">
        <v>2372</v>
      </c>
      <c r="E3445" s="40" t="s">
        <v>2032</v>
      </c>
      <c r="F3445" s="43">
        <v>3.418</v>
      </c>
      <c r="G3445" s="40">
        <v>8</v>
      </c>
    </row>
    <row r="3446" spans="1:7" ht="11.25">
      <c r="A3446" s="40">
        <v>2829</v>
      </c>
      <c r="B3446" s="41">
        <v>49580</v>
      </c>
      <c r="C3446" s="42" t="s">
        <v>3157</v>
      </c>
      <c r="D3446" s="42" t="s">
        <v>1130</v>
      </c>
      <c r="E3446" s="40" t="s">
        <v>2032</v>
      </c>
      <c r="F3446" s="43">
        <v>8.861</v>
      </c>
      <c r="G3446" s="40">
        <v>3</v>
      </c>
    </row>
    <row r="3447" spans="1:7" ht="11.25">
      <c r="A3447" s="40">
        <v>811</v>
      </c>
      <c r="B3447" s="41">
        <v>49616</v>
      </c>
      <c r="C3447" s="42" t="s">
        <v>3158</v>
      </c>
      <c r="D3447" s="42" t="s">
        <v>64</v>
      </c>
      <c r="E3447" s="40" t="s">
        <v>2032</v>
      </c>
      <c r="F3447" s="43">
        <v>3.527</v>
      </c>
      <c r="G3447" s="40">
        <v>5</v>
      </c>
    </row>
    <row r="3448" spans="1:7" ht="11.25">
      <c r="A3448" s="40">
        <v>2238</v>
      </c>
      <c r="B3448" s="41">
        <v>49657</v>
      </c>
      <c r="C3448" s="42" t="s">
        <v>2005</v>
      </c>
      <c r="D3448" s="42" t="s">
        <v>2251</v>
      </c>
      <c r="E3448" s="40" t="s">
        <v>2032</v>
      </c>
      <c r="F3448" s="43">
        <v>6.831</v>
      </c>
      <c r="G3448" s="40">
        <v>6</v>
      </c>
    </row>
    <row r="3449" spans="1:7" ht="11.25">
      <c r="A3449" s="40">
        <v>933</v>
      </c>
      <c r="B3449" s="41">
        <v>49659</v>
      </c>
      <c r="C3449" s="42" t="s">
        <v>2003</v>
      </c>
      <c r="D3449" s="42" t="s">
        <v>2251</v>
      </c>
      <c r="E3449" s="40" t="s">
        <v>2032</v>
      </c>
      <c r="F3449" s="43">
        <v>3.771</v>
      </c>
      <c r="G3449" s="40">
        <v>5</v>
      </c>
    </row>
    <row r="3450" spans="1:7" ht="11.25">
      <c r="A3450" s="40">
        <v>423</v>
      </c>
      <c r="B3450" s="41">
        <v>49737</v>
      </c>
      <c r="C3450" s="42" t="s">
        <v>3159</v>
      </c>
      <c r="D3450" s="42" t="s">
        <v>44</v>
      </c>
      <c r="E3450" s="40" t="s">
        <v>2125</v>
      </c>
      <c r="F3450" s="43">
        <v>2.715</v>
      </c>
      <c r="G3450" s="40">
        <v>7</v>
      </c>
    </row>
    <row r="3451" spans="1:7" ht="11.25">
      <c r="A3451" s="40">
        <v>64</v>
      </c>
      <c r="B3451" s="41">
        <v>49742</v>
      </c>
      <c r="C3451" s="42" t="s">
        <v>3160</v>
      </c>
      <c r="D3451" s="42" t="s">
        <v>2519</v>
      </c>
      <c r="E3451" s="40" t="s">
        <v>2125</v>
      </c>
      <c r="F3451" s="43">
        <v>1.514</v>
      </c>
      <c r="G3451" s="40">
        <v>15</v>
      </c>
    </row>
    <row r="3452" spans="1:7" ht="11.25">
      <c r="A3452" s="40">
        <v>1537</v>
      </c>
      <c r="B3452" s="41">
        <v>49745</v>
      </c>
      <c r="C3452" s="42" t="s">
        <v>3161</v>
      </c>
      <c r="D3452" s="42" t="s">
        <v>2361</v>
      </c>
      <c r="E3452" s="40" t="s">
        <v>2125</v>
      </c>
      <c r="F3452" s="43">
        <v>5.092</v>
      </c>
      <c r="G3452" s="40">
        <v>4</v>
      </c>
    </row>
    <row r="3453" spans="1:7" ht="11.25">
      <c r="A3453" s="40">
        <v>3709</v>
      </c>
      <c r="B3453" s="41">
        <v>49749</v>
      </c>
      <c r="C3453" s="42" t="s">
        <v>3162</v>
      </c>
      <c r="D3453" s="42" t="s">
        <v>2519</v>
      </c>
      <c r="E3453" s="40" t="s">
        <v>2125</v>
      </c>
      <c r="F3453" s="43">
        <v>18.863</v>
      </c>
      <c r="G3453" s="40">
        <v>1</v>
      </c>
    </row>
    <row r="3454" spans="1:7" ht="11.25">
      <c r="A3454" s="40">
        <v>1605</v>
      </c>
      <c r="B3454" s="41">
        <v>49750</v>
      </c>
      <c r="C3454" s="42" t="s">
        <v>3163</v>
      </c>
      <c r="D3454" s="42" t="s">
        <v>2519</v>
      </c>
      <c r="E3454" s="40" t="s">
        <v>2125</v>
      </c>
      <c r="F3454" s="43">
        <v>5.249</v>
      </c>
      <c r="G3454" s="40">
        <v>4</v>
      </c>
    </row>
    <row r="3455" spans="1:7" ht="11.25">
      <c r="A3455" s="40">
        <v>1522</v>
      </c>
      <c r="B3455" s="41">
        <v>49753</v>
      </c>
      <c r="C3455" s="42" t="s">
        <v>3164</v>
      </c>
      <c r="D3455" s="42" t="s">
        <v>3820</v>
      </c>
      <c r="E3455" s="40" t="s">
        <v>2125</v>
      </c>
      <c r="F3455" s="43">
        <v>5.046</v>
      </c>
      <c r="G3455" s="40">
        <v>9</v>
      </c>
    </row>
    <row r="3456" spans="1:7" ht="11.25">
      <c r="A3456" s="40">
        <v>26</v>
      </c>
      <c r="B3456" s="41">
        <v>49760</v>
      </c>
      <c r="C3456" s="42" t="s">
        <v>3165</v>
      </c>
      <c r="D3456" s="42" t="s">
        <v>2055</v>
      </c>
      <c r="E3456" s="40" t="s">
        <v>2056</v>
      </c>
      <c r="F3456" s="43">
        <v>1.193</v>
      </c>
      <c r="G3456" s="40">
        <v>7</v>
      </c>
    </row>
    <row r="3457" spans="1:7" ht="11.25">
      <c r="A3457" s="40">
        <v>509</v>
      </c>
      <c r="B3457" s="41">
        <v>49769</v>
      </c>
      <c r="C3457" s="42" t="s">
        <v>3166</v>
      </c>
      <c r="D3457" s="42" t="s">
        <v>38</v>
      </c>
      <c r="E3457" s="40" t="s">
        <v>2125</v>
      </c>
      <c r="F3457" s="43">
        <v>2.899</v>
      </c>
      <c r="G3457" s="40">
        <v>3</v>
      </c>
    </row>
    <row r="3458" spans="1:7" ht="11.25">
      <c r="A3458" s="40">
        <v>768</v>
      </c>
      <c r="B3458" s="41">
        <v>49798</v>
      </c>
      <c r="C3458" s="42" t="s">
        <v>3167</v>
      </c>
      <c r="D3458" s="42" t="s">
        <v>2176</v>
      </c>
      <c r="E3458" s="40" t="s">
        <v>2053</v>
      </c>
      <c r="F3458" s="43">
        <v>3.418</v>
      </c>
      <c r="G3458" s="40">
        <v>8</v>
      </c>
    </row>
    <row r="3459" spans="1:7" ht="11.25">
      <c r="A3459" s="40">
        <v>209</v>
      </c>
      <c r="B3459" s="41">
        <v>49802</v>
      </c>
      <c r="C3459" s="42" t="s">
        <v>3168</v>
      </c>
      <c r="D3459" s="42" t="s">
        <v>2176</v>
      </c>
      <c r="E3459" s="40" t="s">
        <v>2053</v>
      </c>
      <c r="F3459" s="43">
        <v>2.164</v>
      </c>
      <c r="G3459" s="40">
        <v>8</v>
      </c>
    </row>
    <row r="3460" spans="1:7" ht="11.25">
      <c r="A3460" s="40">
        <v>2377</v>
      </c>
      <c r="B3460" s="41">
        <v>49825</v>
      </c>
      <c r="C3460" s="42" t="s">
        <v>3169</v>
      </c>
      <c r="D3460" s="42" t="s">
        <v>2316</v>
      </c>
      <c r="E3460" s="40" t="s">
        <v>2125</v>
      </c>
      <c r="F3460" s="43">
        <v>7.222</v>
      </c>
      <c r="G3460" s="40">
        <v>2</v>
      </c>
    </row>
    <row r="3461" spans="1:7" ht="11.25">
      <c r="A3461" s="40">
        <v>2448</v>
      </c>
      <c r="B3461" s="41">
        <v>49827</v>
      </c>
      <c r="C3461" s="42" t="s">
        <v>3170</v>
      </c>
      <c r="D3461" s="42" t="s">
        <v>2316</v>
      </c>
      <c r="E3461" s="40" t="s">
        <v>2125</v>
      </c>
      <c r="F3461" s="43">
        <v>7.416</v>
      </c>
      <c r="G3461" s="40">
        <v>7</v>
      </c>
    </row>
    <row r="3462" spans="1:7" ht="11.25">
      <c r="A3462" s="40">
        <v>69</v>
      </c>
      <c r="B3462" s="41">
        <v>49854</v>
      </c>
      <c r="C3462" s="42" t="s">
        <v>3171</v>
      </c>
      <c r="D3462" s="42" t="s">
        <v>2055</v>
      </c>
      <c r="E3462" s="40" t="s">
        <v>2056</v>
      </c>
      <c r="F3462" s="43">
        <v>1.525</v>
      </c>
      <c r="G3462" s="40">
        <v>13</v>
      </c>
    </row>
    <row r="3463" spans="1:7" ht="11.25">
      <c r="A3463" s="40">
        <v>1707</v>
      </c>
      <c r="B3463" s="41">
        <v>49856</v>
      </c>
      <c r="C3463" s="42" t="s">
        <v>3172</v>
      </c>
      <c r="D3463" s="42" t="s">
        <v>1130</v>
      </c>
      <c r="E3463" s="40" t="s">
        <v>2032</v>
      </c>
      <c r="F3463" s="43">
        <v>5.48</v>
      </c>
      <c r="G3463" s="40">
        <v>4</v>
      </c>
    </row>
    <row r="3464" spans="1:7" ht="11.25">
      <c r="A3464" s="40">
        <v>595</v>
      </c>
      <c r="B3464" s="41">
        <v>49886</v>
      </c>
      <c r="C3464" s="42" t="s">
        <v>3173</v>
      </c>
      <c r="D3464" s="42" t="s">
        <v>112</v>
      </c>
      <c r="E3464" s="40" t="s">
        <v>2077</v>
      </c>
      <c r="F3464" s="43">
        <v>3.094</v>
      </c>
      <c r="G3464" s="40">
        <v>16</v>
      </c>
    </row>
    <row r="3465" spans="1:7" ht="11.25">
      <c r="A3465" s="40">
        <v>135</v>
      </c>
      <c r="B3465" s="41">
        <v>49900</v>
      </c>
      <c r="C3465" s="42" t="s">
        <v>3174</v>
      </c>
      <c r="D3465" s="42" t="s">
        <v>2060</v>
      </c>
      <c r="E3465" s="40" t="s">
        <v>2053</v>
      </c>
      <c r="F3465" s="43">
        <v>1.866</v>
      </c>
      <c r="G3465" s="40">
        <v>11</v>
      </c>
    </row>
    <row r="3466" spans="1:7" ht="11.25">
      <c r="A3466" s="40">
        <v>2153</v>
      </c>
      <c r="B3466" s="41">
        <v>49901</v>
      </c>
      <c r="C3466" s="42" t="s">
        <v>3175</v>
      </c>
      <c r="D3466" s="42" t="s">
        <v>441</v>
      </c>
      <c r="E3466" s="40" t="s">
        <v>2053</v>
      </c>
      <c r="F3466" s="43">
        <v>6.603</v>
      </c>
      <c r="G3466" s="40">
        <v>3</v>
      </c>
    </row>
    <row r="3467" spans="1:7" ht="11.25">
      <c r="A3467" s="40">
        <v>3094</v>
      </c>
      <c r="B3467" s="41">
        <v>49918</v>
      </c>
      <c r="C3467" s="42" t="s">
        <v>3176</v>
      </c>
      <c r="D3467" s="42" t="s">
        <v>2086</v>
      </c>
      <c r="E3467" s="40" t="s">
        <v>2077</v>
      </c>
      <c r="F3467" s="43">
        <v>10.11</v>
      </c>
      <c r="G3467" s="40">
        <v>1</v>
      </c>
    </row>
    <row r="3468" spans="1:7" ht="11.25">
      <c r="A3468" s="40">
        <v>679</v>
      </c>
      <c r="B3468" s="41">
        <v>49941</v>
      </c>
      <c r="C3468" s="42" t="s">
        <v>3177</v>
      </c>
      <c r="D3468" s="42" t="s">
        <v>114</v>
      </c>
      <c r="E3468" s="40" t="s">
        <v>2125</v>
      </c>
      <c r="F3468" s="43">
        <v>3.259</v>
      </c>
      <c r="G3468" s="40">
        <v>8</v>
      </c>
    </row>
    <row r="3469" spans="1:7" ht="11.25">
      <c r="A3469" s="40">
        <v>2506</v>
      </c>
      <c r="B3469" s="41">
        <v>49943</v>
      </c>
      <c r="C3469" s="42" t="s">
        <v>3178</v>
      </c>
      <c r="D3469" s="42" t="s">
        <v>2477</v>
      </c>
      <c r="E3469" s="40" t="s">
        <v>2056</v>
      </c>
      <c r="F3469" s="43">
        <v>7.601</v>
      </c>
      <c r="G3469" s="40">
        <v>1</v>
      </c>
    </row>
    <row r="3470" spans="1:7" ht="11.25">
      <c r="A3470" s="40">
        <v>234</v>
      </c>
      <c r="B3470" s="41">
        <v>49976</v>
      </c>
      <c r="C3470" s="42" t="s">
        <v>3179</v>
      </c>
      <c r="D3470" s="42" t="s">
        <v>2289</v>
      </c>
      <c r="E3470" s="40" t="s">
        <v>2037</v>
      </c>
      <c r="F3470" s="43">
        <v>2.257</v>
      </c>
      <c r="G3470" s="40">
        <v>6</v>
      </c>
    </row>
    <row r="3471" spans="1:7" ht="11.25">
      <c r="A3471" s="40">
        <v>1230</v>
      </c>
      <c r="B3471" s="41">
        <v>49977</v>
      </c>
      <c r="C3471" s="42" t="s">
        <v>3180</v>
      </c>
      <c r="D3471" s="42" t="s">
        <v>2504</v>
      </c>
      <c r="E3471" s="40" t="s">
        <v>2032</v>
      </c>
      <c r="F3471" s="43">
        <v>4.392</v>
      </c>
      <c r="G3471" s="40">
        <v>5</v>
      </c>
    </row>
    <row r="3472" spans="1:7" ht="11.25">
      <c r="A3472" s="40">
        <v>2802</v>
      </c>
      <c r="B3472" s="41">
        <v>49978</v>
      </c>
      <c r="C3472" s="42" t="s">
        <v>3181</v>
      </c>
      <c r="D3472" s="42" t="s">
        <v>2163</v>
      </c>
      <c r="E3472" s="40" t="s">
        <v>2032</v>
      </c>
      <c r="F3472" s="43">
        <v>8.736</v>
      </c>
      <c r="G3472" s="40">
        <v>9</v>
      </c>
    </row>
    <row r="3473" spans="1:7" ht="11.25">
      <c r="A3473" s="40">
        <v>1475</v>
      </c>
      <c r="B3473" s="41">
        <v>49979</v>
      </c>
      <c r="C3473" s="42" t="s">
        <v>3182</v>
      </c>
      <c r="D3473" s="42" t="s">
        <v>2163</v>
      </c>
      <c r="E3473" s="40" t="s">
        <v>2032</v>
      </c>
      <c r="F3473" s="43">
        <v>4.914</v>
      </c>
      <c r="G3473" s="40">
        <v>9</v>
      </c>
    </row>
    <row r="3474" spans="1:7" ht="11.25">
      <c r="A3474" s="40">
        <v>1444</v>
      </c>
      <c r="B3474" s="41">
        <v>49980</v>
      </c>
      <c r="C3474" s="42" t="s">
        <v>3183</v>
      </c>
      <c r="D3474" s="42" t="s">
        <v>2504</v>
      </c>
      <c r="E3474" s="40" t="s">
        <v>2032</v>
      </c>
      <c r="F3474" s="43">
        <v>4.86</v>
      </c>
      <c r="G3474" s="40">
        <v>11</v>
      </c>
    </row>
    <row r="3475" spans="1:7" ht="11.25">
      <c r="A3475" s="40">
        <v>1386</v>
      </c>
      <c r="B3475" s="41">
        <v>49983</v>
      </c>
      <c r="C3475" s="42" t="s">
        <v>3184</v>
      </c>
      <c r="D3475" s="42" t="s">
        <v>2163</v>
      </c>
      <c r="E3475" s="40" t="s">
        <v>2032</v>
      </c>
      <c r="F3475" s="43">
        <v>4.722</v>
      </c>
      <c r="G3475" s="40">
        <v>6</v>
      </c>
    </row>
    <row r="3476" spans="1:7" ht="11.25">
      <c r="A3476" s="40">
        <v>346</v>
      </c>
      <c r="B3476" s="41">
        <v>49984</v>
      </c>
      <c r="C3476" s="42" t="s">
        <v>3185</v>
      </c>
      <c r="D3476" s="42" t="s">
        <v>2504</v>
      </c>
      <c r="E3476" s="40" t="s">
        <v>2032</v>
      </c>
      <c r="F3476" s="43">
        <v>2.547</v>
      </c>
      <c r="G3476" s="40">
        <v>4</v>
      </c>
    </row>
    <row r="3477" spans="1:7" ht="11.25">
      <c r="A3477" s="40">
        <v>3051</v>
      </c>
      <c r="B3477" s="41">
        <v>50002</v>
      </c>
      <c r="C3477" s="42" t="s">
        <v>3186</v>
      </c>
      <c r="D3477" s="42" t="s">
        <v>56</v>
      </c>
      <c r="E3477" s="40" t="s">
        <v>2077</v>
      </c>
      <c r="F3477" s="43">
        <v>9.854</v>
      </c>
      <c r="G3477" s="40">
        <v>1</v>
      </c>
    </row>
    <row r="3478" spans="1:7" ht="11.25">
      <c r="A3478" s="40">
        <v>130</v>
      </c>
      <c r="B3478" s="41">
        <v>50029</v>
      </c>
      <c r="C3478" s="42" t="s">
        <v>3187</v>
      </c>
      <c r="D3478" s="42" t="s">
        <v>2028</v>
      </c>
      <c r="E3478" s="40" t="s">
        <v>2029</v>
      </c>
      <c r="F3478" s="43">
        <v>1.844</v>
      </c>
      <c r="G3478" s="40">
        <v>6</v>
      </c>
    </row>
    <row r="3479" spans="1:7" ht="11.25">
      <c r="A3479" s="40">
        <v>2156</v>
      </c>
      <c r="B3479" s="41">
        <v>50035</v>
      </c>
      <c r="C3479" s="42" t="s">
        <v>3188</v>
      </c>
      <c r="D3479" s="42" t="s">
        <v>2028</v>
      </c>
      <c r="E3479" s="40" t="s">
        <v>2029</v>
      </c>
      <c r="F3479" s="43">
        <v>6.624</v>
      </c>
      <c r="G3479" s="40">
        <v>6</v>
      </c>
    </row>
    <row r="3480" spans="1:7" ht="11.25">
      <c r="A3480" s="40">
        <v>746</v>
      </c>
      <c r="B3480" s="41">
        <v>50042</v>
      </c>
      <c r="C3480" s="42" t="s">
        <v>3189</v>
      </c>
      <c r="D3480" s="42" t="s">
        <v>2028</v>
      </c>
      <c r="E3480" s="40" t="s">
        <v>2029</v>
      </c>
      <c r="F3480" s="43">
        <v>3.373</v>
      </c>
      <c r="G3480" s="40">
        <v>9</v>
      </c>
    </row>
    <row r="3481" spans="1:7" ht="11.25">
      <c r="A3481" s="40">
        <v>155</v>
      </c>
      <c r="B3481" s="41">
        <v>50093</v>
      </c>
      <c r="C3481" s="42" t="s">
        <v>3190</v>
      </c>
      <c r="D3481" s="42" t="s">
        <v>2084</v>
      </c>
      <c r="E3481" s="40" t="s">
        <v>2077</v>
      </c>
      <c r="F3481" s="43">
        <v>1.95</v>
      </c>
      <c r="G3481" s="40">
        <v>6</v>
      </c>
    </row>
    <row r="3482" spans="1:7" ht="11.25">
      <c r="A3482" s="40">
        <v>2779</v>
      </c>
      <c r="B3482" s="41">
        <v>50101</v>
      </c>
      <c r="C3482" s="42" t="s">
        <v>3191</v>
      </c>
      <c r="D3482" s="42" t="s">
        <v>2031</v>
      </c>
      <c r="E3482" s="40" t="s">
        <v>2032</v>
      </c>
      <c r="F3482" s="43">
        <v>8.648</v>
      </c>
      <c r="G3482" s="40">
        <v>1</v>
      </c>
    </row>
    <row r="3483" spans="1:7" ht="11.25">
      <c r="A3483" s="40">
        <v>62</v>
      </c>
      <c r="B3483" s="41">
        <v>50138</v>
      </c>
      <c r="C3483" s="42" t="s">
        <v>3192</v>
      </c>
      <c r="D3483" s="42" t="s">
        <v>2408</v>
      </c>
      <c r="E3483" s="40" t="s">
        <v>2032</v>
      </c>
      <c r="F3483" s="43">
        <v>1.499</v>
      </c>
      <c r="G3483" s="40">
        <v>16</v>
      </c>
    </row>
    <row r="3484" spans="1:7" ht="11.25">
      <c r="A3484" s="40">
        <v>3520</v>
      </c>
      <c r="B3484" s="41">
        <v>50143</v>
      </c>
      <c r="C3484" s="42" t="s">
        <v>3193</v>
      </c>
      <c r="D3484" s="42" t="s">
        <v>2165</v>
      </c>
      <c r="E3484" s="40" t="s">
        <v>2032</v>
      </c>
      <c r="F3484" s="43">
        <v>13.913</v>
      </c>
      <c r="G3484" s="40">
        <v>6</v>
      </c>
    </row>
    <row r="3485" spans="1:7" ht="11.25">
      <c r="A3485" s="40">
        <v>2042</v>
      </c>
      <c r="B3485" s="41">
        <v>50144</v>
      </c>
      <c r="C3485" s="42" t="s">
        <v>3194</v>
      </c>
      <c r="D3485" s="42" t="s">
        <v>2194</v>
      </c>
      <c r="E3485" s="40" t="s">
        <v>2032</v>
      </c>
      <c r="F3485" s="43">
        <v>6.328</v>
      </c>
      <c r="G3485" s="40">
        <v>6</v>
      </c>
    </row>
    <row r="3486" spans="1:7" ht="11.25">
      <c r="A3486" s="40">
        <v>264</v>
      </c>
      <c r="B3486" s="41">
        <v>50149</v>
      </c>
      <c r="C3486" s="42" t="s">
        <v>3195</v>
      </c>
      <c r="D3486" s="42" t="s">
        <v>116</v>
      </c>
      <c r="E3486" s="40" t="s">
        <v>2032</v>
      </c>
      <c r="F3486" s="43">
        <v>2.336</v>
      </c>
      <c r="G3486" s="40">
        <v>8</v>
      </c>
    </row>
    <row r="3487" spans="1:7" ht="11.25">
      <c r="A3487" s="40">
        <v>1037</v>
      </c>
      <c r="B3487" s="41">
        <v>50151</v>
      </c>
      <c r="C3487" s="42" t="s">
        <v>3196</v>
      </c>
      <c r="D3487" s="42" t="s">
        <v>11</v>
      </c>
      <c r="E3487" s="40" t="s">
        <v>2032</v>
      </c>
      <c r="F3487" s="43">
        <v>3.997</v>
      </c>
      <c r="G3487" s="40">
        <v>7</v>
      </c>
    </row>
    <row r="3488" spans="1:7" ht="11.25">
      <c r="A3488" s="40">
        <v>68</v>
      </c>
      <c r="B3488" s="41">
        <v>50153</v>
      </c>
      <c r="C3488" s="42" t="s">
        <v>3197</v>
      </c>
      <c r="D3488" s="42" t="s">
        <v>2109</v>
      </c>
      <c r="E3488" s="40" t="s">
        <v>2077</v>
      </c>
      <c r="F3488" s="43">
        <v>1.521</v>
      </c>
      <c r="G3488" s="40">
        <v>6</v>
      </c>
    </row>
    <row r="3489" spans="1:7" ht="11.25">
      <c r="A3489" s="40">
        <v>29</v>
      </c>
      <c r="B3489" s="41">
        <v>50172</v>
      </c>
      <c r="C3489" s="42" t="s">
        <v>3198</v>
      </c>
      <c r="D3489" s="42" t="s">
        <v>2134</v>
      </c>
      <c r="E3489" s="40" t="s">
        <v>2068</v>
      </c>
      <c r="F3489" s="43">
        <v>1.219</v>
      </c>
      <c r="G3489" s="40">
        <v>10</v>
      </c>
    </row>
    <row r="3490" spans="1:7" ht="11.25">
      <c r="A3490" s="40">
        <v>2969</v>
      </c>
      <c r="B3490" s="41">
        <v>50194</v>
      </c>
      <c r="C3490" s="42" t="s">
        <v>3199</v>
      </c>
      <c r="D3490" s="42" t="s">
        <v>4160</v>
      </c>
      <c r="E3490" s="40" t="s">
        <v>2053</v>
      </c>
      <c r="F3490" s="43">
        <v>9.468</v>
      </c>
      <c r="G3490" s="40">
        <v>5</v>
      </c>
    </row>
    <row r="3491" spans="1:7" ht="11.25">
      <c r="A3491" s="40">
        <v>92</v>
      </c>
      <c r="B3491" s="41">
        <v>50224</v>
      </c>
      <c r="C3491" s="42" t="s">
        <v>3200</v>
      </c>
      <c r="D3491" s="42" t="s">
        <v>2160</v>
      </c>
      <c r="E3491" s="40" t="s">
        <v>2032</v>
      </c>
      <c r="F3491" s="43">
        <v>1.686</v>
      </c>
      <c r="G3491" s="40">
        <v>9</v>
      </c>
    </row>
    <row r="3492" spans="1:7" ht="11.25">
      <c r="A3492" s="40">
        <v>1843</v>
      </c>
      <c r="B3492" s="41">
        <v>50242</v>
      </c>
      <c r="C3492" s="42" t="s">
        <v>3201</v>
      </c>
      <c r="D3492" s="42" t="s">
        <v>111</v>
      </c>
      <c r="E3492" s="40" t="s">
        <v>2032</v>
      </c>
      <c r="F3492" s="43">
        <v>5.786</v>
      </c>
      <c r="G3492" s="40">
        <v>7</v>
      </c>
    </row>
    <row r="3493" spans="1:7" ht="11.25">
      <c r="A3493" s="40">
        <v>3201</v>
      </c>
      <c r="B3493" s="41">
        <v>50257</v>
      </c>
      <c r="C3493" s="42" t="s">
        <v>3202</v>
      </c>
      <c r="D3493" s="42" t="s">
        <v>3847</v>
      </c>
      <c r="E3493" s="40" t="s">
        <v>2037</v>
      </c>
      <c r="F3493" s="43">
        <v>10.685</v>
      </c>
      <c r="G3493" s="40">
        <v>1</v>
      </c>
    </row>
    <row r="3494" spans="1:7" ht="11.25">
      <c r="A3494" s="40">
        <v>1178</v>
      </c>
      <c r="B3494" s="41">
        <v>50269</v>
      </c>
      <c r="C3494" s="42" t="s">
        <v>3203</v>
      </c>
      <c r="D3494" s="42" t="s">
        <v>2316</v>
      </c>
      <c r="E3494" s="40" t="s">
        <v>2125</v>
      </c>
      <c r="F3494" s="43">
        <v>4.283</v>
      </c>
      <c r="G3494" s="40">
        <v>5</v>
      </c>
    </row>
    <row r="3495" spans="1:7" ht="11.25">
      <c r="A3495" s="40">
        <v>293</v>
      </c>
      <c r="B3495" s="41">
        <v>50294</v>
      </c>
      <c r="C3495" s="42" t="s">
        <v>3204</v>
      </c>
      <c r="D3495" s="42" t="s">
        <v>64</v>
      </c>
      <c r="E3495" s="40" t="s">
        <v>2032</v>
      </c>
      <c r="F3495" s="43">
        <v>2.405</v>
      </c>
      <c r="G3495" s="40">
        <v>8</v>
      </c>
    </row>
    <row r="3496" spans="1:7" ht="11.25">
      <c r="A3496" s="40">
        <v>510</v>
      </c>
      <c r="B3496" s="41">
        <v>50327</v>
      </c>
      <c r="C3496" s="42" t="s">
        <v>3205</v>
      </c>
      <c r="D3496" s="42" t="s">
        <v>2436</v>
      </c>
      <c r="E3496" s="40" t="s">
        <v>2037</v>
      </c>
      <c r="F3496" s="43">
        <v>2.901</v>
      </c>
      <c r="G3496" s="40">
        <v>6</v>
      </c>
    </row>
    <row r="3497" spans="1:7" ht="11.25">
      <c r="A3497" s="40">
        <v>3273</v>
      </c>
      <c r="B3497" s="41">
        <v>50330</v>
      </c>
      <c r="C3497" s="42" t="s">
        <v>3206</v>
      </c>
      <c r="D3497" s="42" t="s">
        <v>2436</v>
      </c>
      <c r="E3497" s="40" t="s">
        <v>2037</v>
      </c>
      <c r="F3497" s="43">
        <v>11.147</v>
      </c>
      <c r="G3497" s="40">
        <v>2</v>
      </c>
    </row>
    <row r="3498" spans="1:7" ht="11.25">
      <c r="A3498" s="40">
        <v>900</v>
      </c>
      <c r="B3498" s="41">
        <v>50336</v>
      </c>
      <c r="C3498" s="42" t="s">
        <v>3207</v>
      </c>
      <c r="D3498" s="42" t="s">
        <v>2436</v>
      </c>
      <c r="E3498" s="40" t="s">
        <v>2037</v>
      </c>
      <c r="F3498" s="43">
        <v>3.714</v>
      </c>
      <c r="G3498" s="40">
        <v>7</v>
      </c>
    </row>
    <row r="3499" spans="1:7" ht="11.25">
      <c r="A3499" s="40">
        <v>848</v>
      </c>
      <c r="B3499" s="41">
        <v>50346</v>
      </c>
      <c r="C3499" s="42" t="s">
        <v>3208</v>
      </c>
      <c r="D3499" s="42" t="s">
        <v>2408</v>
      </c>
      <c r="E3499" s="40" t="s">
        <v>2032</v>
      </c>
      <c r="F3499" s="43">
        <v>3.608</v>
      </c>
      <c r="G3499" s="40">
        <v>7</v>
      </c>
    </row>
    <row r="3500" spans="1:7" ht="11.25">
      <c r="A3500" s="40">
        <v>519</v>
      </c>
      <c r="B3500" s="41">
        <v>50354</v>
      </c>
      <c r="C3500" s="42" t="s">
        <v>3209</v>
      </c>
      <c r="D3500" s="42" t="s">
        <v>2156</v>
      </c>
      <c r="E3500" s="40" t="s">
        <v>2037</v>
      </c>
      <c r="F3500" s="43">
        <v>2.925</v>
      </c>
      <c r="G3500" s="40">
        <v>6</v>
      </c>
    </row>
    <row r="3501" spans="1:7" ht="11.25">
      <c r="A3501" s="40">
        <v>3275</v>
      </c>
      <c r="B3501" s="41">
        <v>50367</v>
      </c>
      <c r="C3501" s="42" t="s">
        <v>3210</v>
      </c>
      <c r="D3501" s="42" t="s">
        <v>2297</v>
      </c>
      <c r="E3501" s="40" t="s">
        <v>2032</v>
      </c>
      <c r="F3501" s="43">
        <v>11.151</v>
      </c>
      <c r="G3501" s="40">
        <v>4</v>
      </c>
    </row>
    <row r="3502" spans="1:7" ht="11.25">
      <c r="A3502" s="40">
        <v>1040</v>
      </c>
      <c r="B3502" s="41">
        <v>50388</v>
      </c>
      <c r="C3502" s="42" t="s">
        <v>3211</v>
      </c>
      <c r="D3502" s="42" t="s">
        <v>817</v>
      </c>
      <c r="E3502" s="40" t="s">
        <v>2063</v>
      </c>
      <c r="F3502" s="43">
        <v>3.999</v>
      </c>
      <c r="G3502" s="40">
        <v>3</v>
      </c>
    </row>
    <row r="3503" spans="1:7" ht="11.25">
      <c r="A3503" s="40">
        <v>1351</v>
      </c>
      <c r="B3503" s="41">
        <v>50426</v>
      </c>
      <c r="C3503" s="42" t="s">
        <v>3212</v>
      </c>
      <c r="D3503" s="42" t="s">
        <v>2447</v>
      </c>
      <c r="E3503" s="40" t="s">
        <v>2029</v>
      </c>
      <c r="F3503" s="43">
        <v>4.639</v>
      </c>
      <c r="G3503" s="40">
        <v>6</v>
      </c>
    </row>
    <row r="3504" spans="1:7" ht="11.25">
      <c r="A3504" s="40">
        <v>23</v>
      </c>
      <c r="B3504" s="41">
        <v>50457</v>
      </c>
      <c r="C3504" s="42" t="s">
        <v>3213</v>
      </c>
      <c r="D3504" s="42" t="s">
        <v>2369</v>
      </c>
      <c r="E3504" s="40" t="s">
        <v>2032</v>
      </c>
      <c r="F3504" s="43">
        <v>1.155</v>
      </c>
      <c r="G3504" s="40">
        <v>8</v>
      </c>
    </row>
    <row r="3505" spans="1:7" ht="11.25">
      <c r="A3505" s="40">
        <v>1753</v>
      </c>
      <c r="B3505" s="41">
        <v>50463</v>
      </c>
      <c r="C3505" s="42" t="s">
        <v>3214</v>
      </c>
      <c r="D3505" s="42" t="s">
        <v>2206</v>
      </c>
      <c r="E3505" s="40" t="s">
        <v>2029</v>
      </c>
      <c r="F3505" s="43">
        <v>5.576</v>
      </c>
      <c r="G3505" s="40">
        <v>5</v>
      </c>
    </row>
    <row r="3506" spans="1:7" ht="11.25">
      <c r="A3506" s="40">
        <v>1488</v>
      </c>
      <c r="B3506" s="41">
        <v>50558</v>
      </c>
      <c r="C3506" s="42" t="s">
        <v>3215</v>
      </c>
      <c r="D3506" s="42" t="s">
        <v>248</v>
      </c>
      <c r="E3506" s="40" t="s">
        <v>2032</v>
      </c>
      <c r="F3506" s="43">
        <v>4.959</v>
      </c>
      <c r="G3506" s="40">
        <v>8</v>
      </c>
    </row>
    <row r="3507" spans="1:7" ht="11.25">
      <c r="A3507" s="40">
        <v>2519</v>
      </c>
      <c r="B3507" s="41">
        <v>50559</v>
      </c>
      <c r="C3507" s="42" t="s">
        <v>3216</v>
      </c>
      <c r="D3507" s="42" t="s">
        <v>248</v>
      </c>
      <c r="E3507" s="40" t="s">
        <v>2032</v>
      </c>
      <c r="F3507" s="43">
        <v>7.645</v>
      </c>
      <c r="G3507" s="40">
        <v>6</v>
      </c>
    </row>
    <row r="3508" spans="1:7" ht="11.25">
      <c r="A3508" s="40">
        <v>3057</v>
      </c>
      <c r="B3508" s="41">
        <v>50563</v>
      </c>
      <c r="C3508" s="42" t="s">
        <v>3217</v>
      </c>
      <c r="D3508" s="42" t="s">
        <v>240</v>
      </c>
      <c r="E3508" s="40" t="s">
        <v>2032</v>
      </c>
      <c r="F3508" s="43">
        <v>9.924</v>
      </c>
      <c r="G3508" s="40">
        <v>4</v>
      </c>
    </row>
    <row r="3509" spans="1:7" ht="11.25">
      <c r="A3509" s="40">
        <v>1370</v>
      </c>
      <c r="B3509" s="41">
        <v>50593</v>
      </c>
      <c r="C3509" s="42" t="s">
        <v>3218</v>
      </c>
      <c r="D3509" s="42" t="s">
        <v>2090</v>
      </c>
      <c r="E3509" s="40" t="s">
        <v>2077</v>
      </c>
      <c r="F3509" s="43">
        <v>4.682</v>
      </c>
      <c r="G3509" s="40">
        <v>6</v>
      </c>
    </row>
    <row r="3510" spans="1:7" ht="11.25">
      <c r="A3510" s="40">
        <v>60</v>
      </c>
      <c r="B3510" s="41">
        <v>50596</v>
      </c>
      <c r="C3510" s="42" t="s">
        <v>3219</v>
      </c>
      <c r="D3510" s="42" t="s">
        <v>2519</v>
      </c>
      <c r="E3510" s="40" t="s">
        <v>2125</v>
      </c>
      <c r="F3510" s="43">
        <v>1.495</v>
      </c>
      <c r="G3510" s="40">
        <v>13</v>
      </c>
    </row>
    <row r="3511" spans="1:7" ht="11.25">
      <c r="A3511" s="40">
        <v>596</v>
      </c>
      <c r="B3511" s="41">
        <v>50612</v>
      </c>
      <c r="C3511" s="42" t="s">
        <v>3220</v>
      </c>
      <c r="D3511" s="42" t="s">
        <v>2258</v>
      </c>
      <c r="E3511" s="40" t="s">
        <v>2053</v>
      </c>
      <c r="F3511" s="43">
        <v>3.095</v>
      </c>
      <c r="G3511" s="40">
        <v>8</v>
      </c>
    </row>
    <row r="3512" spans="1:7" ht="11.25">
      <c r="A3512" s="40">
        <v>1568</v>
      </c>
      <c r="B3512" s="41">
        <v>50669</v>
      </c>
      <c r="C3512" s="42" t="s">
        <v>3221</v>
      </c>
      <c r="D3512" s="42" t="s">
        <v>2514</v>
      </c>
      <c r="E3512" s="40" t="s">
        <v>2032</v>
      </c>
      <c r="F3512" s="43">
        <v>5.156</v>
      </c>
      <c r="G3512" s="40">
        <v>4</v>
      </c>
    </row>
    <row r="3513" spans="1:7" ht="11.25">
      <c r="A3513" s="40">
        <v>2103</v>
      </c>
      <c r="B3513" s="41">
        <v>50681</v>
      </c>
      <c r="C3513" s="42" t="s">
        <v>3222</v>
      </c>
      <c r="D3513" s="42" t="s">
        <v>240</v>
      </c>
      <c r="E3513" s="40" t="s">
        <v>2032</v>
      </c>
      <c r="F3513" s="43">
        <v>6.47</v>
      </c>
      <c r="G3513" s="40">
        <v>1</v>
      </c>
    </row>
    <row r="3514" spans="1:7" ht="11.25">
      <c r="A3514" s="40">
        <v>781</v>
      </c>
      <c r="B3514" s="41">
        <v>50683</v>
      </c>
      <c r="C3514" s="42" t="s">
        <v>3223</v>
      </c>
      <c r="D3514" s="42" t="s">
        <v>69</v>
      </c>
      <c r="E3514" s="40" t="s">
        <v>2037</v>
      </c>
      <c r="F3514" s="43">
        <v>3.44</v>
      </c>
      <c r="G3514" s="40">
        <v>4</v>
      </c>
    </row>
    <row r="3515" spans="1:7" ht="11.25">
      <c r="A3515" s="40">
        <v>470</v>
      </c>
      <c r="B3515" s="41">
        <v>50687</v>
      </c>
      <c r="C3515" s="42" t="s">
        <v>3224</v>
      </c>
      <c r="D3515" s="42" t="s">
        <v>69</v>
      </c>
      <c r="E3515" s="40" t="s">
        <v>2037</v>
      </c>
      <c r="F3515" s="43">
        <v>2.815</v>
      </c>
      <c r="G3515" s="40">
        <v>4</v>
      </c>
    </row>
    <row r="3516" spans="1:7" ht="11.25">
      <c r="A3516" s="40">
        <v>1643</v>
      </c>
      <c r="B3516" s="41">
        <v>50690</v>
      </c>
      <c r="C3516" s="42" t="s">
        <v>3225</v>
      </c>
      <c r="D3516" s="42" t="s">
        <v>69</v>
      </c>
      <c r="E3516" s="40" t="s">
        <v>2037</v>
      </c>
      <c r="F3516" s="43">
        <v>5.335</v>
      </c>
      <c r="G3516" s="40">
        <v>3</v>
      </c>
    </row>
    <row r="3517" spans="1:7" ht="11.25">
      <c r="A3517" s="40">
        <v>2813</v>
      </c>
      <c r="B3517" s="41">
        <v>50710</v>
      </c>
      <c r="C3517" s="42" t="s">
        <v>3226</v>
      </c>
      <c r="D3517" s="42" t="s">
        <v>85</v>
      </c>
      <c r="E3517" s="40" t="s">
        <v>2032</v>
      </c>
      <c r="F3517" s="43">
        <v>8.773</v>
      </c>
      <c r="G3517" s="40">
        <v>5</v>
      </c>
    </row>
    <row r="3518" spans="1:7" ht="11.25">
      <c r="A3518" s="40">
        <v>2377</v>
      </c>
      <c r="B3518" s="41">
        <v>50717</v>
      </c>
      <c r="C3518" s="42" t="s">
        <v>3227</v>
      </c>
      <c r="D3518" s="42" t="s">
        <v>2093</v>
      </c>
      <c r="E3518" s="40" t="s">
        <v>2032</v>
      </c>
      <c r="F3518" s="43">
        <v>7.222</v>
      </c>
      <c r="G3518" s="40">
        <v>6</v>
      </c>
    </row>
    <row r="3519" spans="1:7" ht="11.25">
      <c r="A3519" s="40">
        <v>2381</v>
      </c>
      <c r="B3519" s="41">
        <v>50718</v>
      </c>
      <c r="C3519" s="42" t="s">
        <v>3228</v>
      </c>
      <c r="D3519" s="42" t="s">
        <v>64</v>
      </c>
      <c r="E3519" s="40" t="s">
        <v>2032</v>
      </c>
      <c r="F3519" s="43">
        <v>7.225</v>
      </c>
      <c r="G3519" s="40">
        <v>6</v>
      </c>
    </row>
    <row r="3520" spans="1:7" ht="11.25">
      <c r="A3520" s="40">
        <v>429</v>
      </c>
      <c r="B3520" s="41">
        <v>50719</v>
      </c>
      <c r="C3520" s="42" t="s">
        <v>3229</v>
      </c>
      <c r="D3520" s="42" t="s">
        <v>64</v>
      </c>
      <c r="E3520" s="40" t="s">
        <v>2032</v>
      </c>
      <c r="F3520" s="43">
        <v>2.725</v>
      </c>
      <c r="G3520" s="40">
        <v>6</v>
      </c>
    </row>
    <row r="3521" spans="1:7" ht="11.25">
      <c r="A3521" s="40">
        <v>1354</v>
      </c>
      <c r="B3521" s="41">
        <v>50721</v>
      </c>
      <c r="C3521" s="42" t="s">
        <v>3230</v>
      </c>
      <c r="D3521" s="42" t="s">
        <v>2369</v>
      </c>
      <c r="E3521" s="40" t="s">
        <v>2032</v>
      </c>
      <c r="F3521" s="43">
        <v>4.644</v>
      </c>
      <c r="G3521" s="40">
        <v>8</v>
      </c>
    </row>
    <row r="3522" spans="1:7" ht="11.25">
      <c r="A3522" s="40">
        <v>1226</v>
      </c>
      <c r="B3522" s="41">
        <v>50733</v>
      </c>
      <c r="C3522" s="42" t="s">
        <v>3231</v>
      </c>
      <c r="D3522" s="42" t="s">
        <v>844</v>
      </c>
      <c r="E3522" s="40" t="s">
        <v>2032</v>
      </c>
      <c r="F3522" s="43">
        <v>4.39</v>
      </c>
      <c r="G3522" s="40">
        <v>4</v>
      </c>
    </row>
    <row r="3523" spans="1:7" ht="11.25">
      <c r="A3523" s="40">
        <v>32</v>
      </c>
      <c r="B3523" s="41">
        <v>50753</v>
      </c>
      <c r="C3523" s="42" t="s">
        <v>1940</v>
      </c>
      <c r="D3523" s="42" t="s">
        <v>2160</v>
      </c>
      <c r="E3523" s="40" t="s">
        <v>2032</v>
      </c>
      <c r="F3523" s="43">
        <v>1.234</v>
      </c>
      <c r="G3523" s="40">
        <v>5</v>
      </c>
    </row>
    <row r="3524" spans="1:7" ht="11.25">
      <c r="A3524" s="40">
        <v>1125</v>
      </c>
      <c r="B3524" s="41">
        <v>50770</v>
      </c>
      <c r="C3524" s="42" t="s">
        <v>3232</v>
      </c>
      <c r="D3524" s="42" t="s">
        <v>844</v>
      </c>
      <c r="E3524" s="40" t="s">
        <v>2032</v>
      </c>
      <c r="F3524" s="43">
        <v>4.165</v>
      </c>
      <c r="G3524" s="40">
        <v>8</v>
      </c>
    </row>
    <row r="3525" spans="1:7" ht="11.25">
      <c r="A3525" s="40">
        <v>3125</v>
      </c>
      <c r="B3525" s="41">
        <v>50771</v>
      </c>
      <c r="C3525" s="42" t="s">
        <v>3233</v>
      </c>
      <c r="D3525" s="42" t="s">
        <v>844</v>
      </c>
      <c r="E3525" s="40" t="s">
        <v>2032</v>
      </c>
      <c r="F3525" s="43">
        <v>10.306</v>
      </c>
      <c r="G3525" s="40">
        <v>1</v>
      </c>
    </row>
    <row r="3526" spans="1:7" ht="11.25">
      <c r="A3526" s="40">
        <v>1835</v>
      </c>
      <c r="B3526" s="41">
        <v>50844</v>
      </c>
      <c r="C3526" s="42" t="s">
        <v>3234</v>
      </c>
      <c r="D3526" s="42" t="s">
        <v>2318</v>
      </c>
      <c r="E3526" s="40" t="s">
        <v>2053</v>
      </c>
      <c r="F3526" s="43">
        <v>5.76</v>
      </c>
      <c r="G3526" s="40">
        <v>6</v>
      </c>
    </row>
    <row r="3527" spans="1:7" ht="11.25">
      <c r="A3527" s="40">
        <v>1199</v>
      </c>
      <c r="B3527" s="41">
        <v>50852</v>
      </c>
      <c r="C3527" s="42" t="s">
        <v>3235</v>
      </c>
      <c r="D3527" s="42" t="s">
        <v>242</v>
      </c>
      <c r="E3527" s="40" t="s">
        <v>2032</v>
      </c>
      <c r="F3527" s="43">
        <v>4.333</v>
      </c>
      <c r="G3527" s="40">
        <v>1</v>
      </c>
    </row>
    <row r="3528" spans="1:7" ht="11.25">
      <c r="A3528" s="40">
        <v>1531</v>
      </c>
      <c r="B3528" s="41">
        <v>50859</v>
      </c>
      <c r="C3528" s="42" t="s">
        <v>3236</v>
      </c>
      <c r="D3528" s="42" t="s">
        <v>2039</v>
      </c>
      <c r="E3528" s="40" t="s">
        <v>2032</v>
      </c>
      <c r="F3528" s="43">
        <v>5.077</v>
      </c>
      <c r="G3528" s="40">
        <v>4</v>
      </c>
    </row>
    <row r="3529" spans="1:7" ht="11.25">
      <c r="A3529" s="40">
        <v>554</v>
      </c>
      <c r="B3529" s="41">
        <v>50888</v>
      </c>
      <c r="C3529" s="42" t="s">
        <v>3237</v>
      </c>
      <c r="D3529" s="42" t="s">
        <v>2147</v>
      </c>
      <c r="E3529" s="40" t="s">
        <v>2032</v>
      </c>
      <c r="F3529" s="43">
        <v>3.006</v>
      </c>
      <c r="G3529" s="40">
        <v>7</v>
      </c>
    </row>
    <row r="3530" spans="1:7" ht="11.25">
      <c r="A3530" s="40">
        <v>2273</v>
      </c>
      <c r="B3530" s="41">
        <v>50889</v>
      </c>
      <c r="C3530" s="42" t="s">
        <v>3238</v>
      </c>
      <c r="D3530" s="42" t="s">
        <v>2147</v>
      </c>
      <c r="E3530" s="40" t="s">
        <v>2032</v>
      </c>
      <c r="F3530" s="43">
        <v>6.929</v>
      </c>
      <c r="G3530" s="40">
        <v>11</v>
      </c>
    </row>
    <row r="3531" spans="1:7" ht="11.25">
      <c r="A3531" s="40">
        <v>3019</v>
      </c>
      <c r="B3531" s="41">
        <v>50895</v>
      </c>
      <c r="C3531" s="42" t="s">
        <v>3239</v>
      </c>
      <c r="D3531" s="42" t="s">
        <v>3847</v>
      </c>
      <c r="E3531" s="40" t="s">
        <v>2037</v>
      </c>
      <c r="F3531" s="43">
        <v>9.685</v>
      </c>
      <c r="G3531" s="40">
        <v>1</v>
      </c>
    </row>
    <row r="3532" spans="1:7" ht="11.25">
      <c r="A3532" s="40">
        <v>3356</v>
      </c>
      <c r="B3532" s="41">
        <v>50918</v>
      </c>
      <c r="C3532" s="42" t="s">
        <v>3240</v>
      </c>
      <c r="D3532" s="42" t="s">
        <v>2226</v>
      </c>
      <c r="E3532" s="40" t="s">
        <v>2227</v>
      </c>
      <c r="F3532" s="43">
        <v>11.845</v>
      </c>
      <c r="G3532" s="40">
        <v>1</v>
      </c>
    </row>
    <row r="3533" spans="1:7" ht="11.25">
      <c r="A3533" s="40">
        <v>254</v>
      </c>
      <c r="B3533" s="41">
        <v>50926</v>
      </c>
      <c r="C3533" s="42" t="s">
        <v>3241</v>
      </c>
      <c r="D3533" s="42" t="s">
        <v>2206</v>
      </c>
      <c r="E3533" s="40" t="s">
        <v>2029</v>
      </c>
      <c r="F3533" s="43">
        <v>2.308</v>
      </c>
      <c r="G3533" s="40">
        <v>11</v>
      </c>
    </row>
    <row r="3534" spans="1:7" ht="11.25">
      <c r="A3534" s="40">
        <v>1778</v>
      </c>
      <c r="B3534" s="41">
        <v>50930</v>
      </c>
      <c r="C3534" s="42" t="s">
        <v>3242</v>
      </c>
      <c r="D3534" s="42" t="s">
        <v>2301</v>
      </c>
      <c r="E3534" s="40" t="s">
        <v>2227</v>
      </c>
      <c r="F3534" s="43">
        <v>5.642</v>
      </c>
      <c r="G3534" s="40">
        <v>3</v>
      </c>
    </row>
    <row r="3535" spans="1:7" ht="11.25">
      <c r="A3535" s="40">
        <v>1600</v>
      </c>
      <c r="B3535" s="41">
        <v>50935</v>
      </c>
      <c r="C3535" s="42" t="s">
        <v>3243</v>
      </c>
      <c r="D3535" s="42" t="s">
        <v>2514</v>
      </c>
      <c r="E3535" s="40" t="s">
        <v>2032</v>
      </c>
      <c r="F3535" s="43">
        <v>5.239</v>
      </c>
      <c r="G3535" s="40">
        <v>5</v>
      </c>
    </row>
    <row r="3536" spans="1:7" ht="11.25">
      <c r="A3536" s="40">
        <v>705</v>
      </c>
      <c r="B3536" s="41">
        <v>51058</v>
      </c>
      <c r="C3536" s="42" t="s">
        <v>3244</v>
      </c>
      <c r="D3536" s="42" t="s">
        <v>920</v>
      </c>
      <c r="E3536" s="40" t="s">
        <v>2029</v>
      </c>
      <c r="F3536" s="43">
        <v>3.317</v>
      </c>
      <c r="G3536" s="40">
        <v>6</v>
      </c>
    </row>
    <row r="3537" spans="1:7" ht="11.25">
      <c r="A3537" s="40">
        <v>40</v>
      </c>
      <c r="B3537" s="41">
        <v>51217</v>
      </c>
      <c r="C3537" s="42" t="s">
        <v>3245</v>
      </c>
      <c r="D3537" s="42" t="s">
        <v>279</v>
      </c>
      <c r="E3537" s="40" t="s">
        <v>2097</v>
      </c>
      <c r="F3537" s="43">
        <v>1.328</v>
      </c>
      <c r="G3537" s="40">
        <v>7</v>
      </c>
    </row>
    <row r="3538" spans="1:7" ht="11.25">
      <c r="A3538" s="40">
        <v>1521</v>
      </c>
      <c r="B3538" s="41">
        <v>51278</v>
      </c>
      <c r="C3538" s="42" t="s">
        <v>3246</v>
      </c>
      <c r="D3538" s="42" t="s">
        <v>1130</v>
      </c>
      <c r="E3538" s="40" t="s">
        <v>2032</v>
      </c>
      <c r="F3538" s="43">
        <v>5.044</v>
      </c>
      <c r="G3538" s="40">
        <v>2</v>
      </c>
    </row>
    <row r="3539" spans="1:7" ht="11.25">
      <c r="A3539" s="40">
        <v>1793</v>
      </c>
      <c r="B3539" s="41">
        <v>51479</v>
      </c>
      <c r="C3539" s="42" t="s">
        <v>3247</v>
      </c>
      <c r="D3539" s="42" t="s">
        <v>242</v>
      </c>
      <c r="E3539" s="40" t="s">
        <v>2032</v>
      </c>
      <c r="F3539" s="43">
        <v>5.666</v>
      </c>
      <c r="G3539" s="40">
        <v>1</v>
      </c>
    </row>
    <row r="3540" spans="1:7" ht="11.25">
      <c r="A3540" s="40">
        <v>858</v>
      </c>
      <c r="B3540" s="41">
        <v>51586</v>
      </c>
      <c r="C3540" s="42" t="s">
        <v>3248</v>
      </c>
      <c r="D3540" s="42" t="s">
        <v>2076</v>
      </c>
      <c r="E3540" s="40" t="s">
        <v>2077</v>
      </c>
      <c r="F3540" s="43">
        <v>3.627</v>
      </c>
      <c r="G3540" s="40">
        <v>7</v>
      </c>
    </row>
    <row r="3541" spans="1:7" ht="11.25">
      <c r="A3541" s="40">
        <v>1069</v>
      </c>
      <c r="B3541" s="41">
        <v>51714</v>
      </c>
      <c r="C3541" s="42" t="s">
        <v>3249</v>
      </c>
      <c r="D3541" s="42" t="s">
        <v>51</v>
      </c>
      <c r="E3541" s="40" t="s">
        <v>2032</v>
      </c>
      <c r="F3541" s="43">
        <v>4.071</v>
      </c>
      <c r="G3541" s="40">
        <v>5</v>
      </c>
    </row>
    <row r="3542" spans="1:7" ht="11.25">
      <c r="A3542" s="40">
        <v>667</v>
      </c>
      <c r="B3542" s="41">
        <v>51729</v>
      </c>
      <c r="C3542" s="42" t="s">
        <v>3250</v>
      </c>
      <c r="D3542" s="42" t="s">
        <v>2354</v>
      </c>
      <c r="E3542" s="40" t="s">
        <v>2053</v>
      </c>
      <c r="F3542" s="43">
        <v>3.231</v>
      </c>
      <c r="G3542" s="40">
        <v>8</v>
      </c>
    </row>
    <row r="3543" spans="1:7" ht="11.25">
      <c r="A3543" s="40">
        <v>924</v>
      </c>
      <c r="B3543" s="41">
        <v>51818</v>
      </c>
      <c r="C3543" s="42" t="s">
        <v>3251</v>
      </c>
      <c r="D3543" s="42" t="s">
        <v>240</v>
      </c>
      <c r="E3543" s="40" t="s">
        <v>2032</v>
      </c>
      <c r="F3543" s="43">
        <v>3.758</v>
      </c>
      <c r="G3543" s="40">
        <v>9</v>
      </c>
    </row>
    <row r="3544" spans="1:7" ht="11.25">
      <c r="A3544" s="40">
        <v>2334</v>
      </c>
      <c r="B3544" s="41">
        <v>51847</v>
      </c>
      <c r="C3544" s="42" t="s">
        <v>3252</v>
      </c>
      <c r="D3544" s="42" t="s">
        <v>69</v>
      </c>
      <c r="E3544" s="40" t="s">
        <v>2037</v>
      </c>
      <c r="F3544" s="43">
        <v>7.089</v>
      </c>
      <c r="G3544" s="40">
        <v>1</v>
      </c>
    </row>
    <row r="3545" spans="1:7" ht="11.25">
      <c r="A3545" s="40">
        <v>641</v>
      </c>
      <c r="B3545" s="41">
        <v>51850</v>
      </c>
      <c r="C3545" s="42" t="s">
        <v>3253</v>
      </c>
      <c r="D3545" s="42" t="s">
        <v>69</v>
      </c>
      <c r="E3545" s="40" t="s">
        <v>2037</v>
      </c>
      <c r="F3545" s="43">
        <v>3.189</v>
      </c>
      <c r="G3545" s="40">
        <v>8</v>
      </c>
    </row>
    <row r="3546" spans="1:7" ht="11.25">
      <c r="A3546" s="40">
        <v>2449</v>
      </c>
      <c r="B3546" s="41">
        <v>51888</v>
      </c>
      <c r="C3546" s="42" t="s">
        <v>3254</v>
      </c>
      <c r="D3546" s="42" t="s">
        <v>2251</v>
      </c>
      <c r="E3546" s="40" t="s">
        <v>2032</v>
      </c>
      <c r="F3546" s="43">
        <v>7.422</v>
      </c>
      <c r="G3546" s="40">
        <v>7</v>
      </c>
    </row>
    <row r="3547" spans="1:7" ht="11.25">
      <c r="A3547" s="40">
        <v>349</v>
      </c>
      <c r="B3547" s="41">
        <v>51890</v>
      </c>
      <c r="C3547" s="42" t="s">
        <v>3255</v>
      </c>
      <c r="D3547" s="42" t="s">
        <v>2055</v>
      </c>
      <c r="E3547" s="40" t="s">
        <v>2056</v>
      </c>
      <c r="F3547" s="43">
        <v>2.555</v>
      </c>
      <c r="G3547" s="40">
        <v>3</v>
      </c>
    </row>
    <row r="3548" spans="1:7" ht="11.25">
      <c r="A3548" s="40">
        <v>180</v>
      </c>
      <c r="B3548" s="41">
        <v>51902</v>
      </c>
      <c r="C3548" s="42" t="s">
        <v>3256</v>
      </c>
      <c r="D3548" s="42" t="s">
        <v>2369</v>
      </c>
      <c r="E3548" s="40" t="s">
        <v>2032</v>
      </c>
      <c r="F3548" s="43">
        <v>2.051</v>
      </c>
      <c r="G3548" s="40">
        <v>16</v>
      </c>
    </row>
    <row r="3549" spans="1:7" ht="11.25">
      <c r="A3549" s="40">
        <v>1496</v>
      </c>
      <c r="B3549" s="41">
        <v>51903</v>
      </c>
      <c r="C3549" s="42" t="s">
        <v>3257</v>
      </c>
      <c r="D3549" s="42" t="s">
        <v>2039</v>
      </c>
      <c r="E3549" s="40" t="s">
        <v>2032</v>
      </c>
      <c r="F3549" s="43">
        <v>4.977</v>
      </c>
      <c r="G3549" s="40">
        <v>8</v>
      </c>
    </row>
    <row r="3550" spans="1:7" ht="11.25">
      <c r="A3550" s="40">
        <v>742</v>
      </c>
      <c r="B3550" s="41">
        <v>51992</v>
      </c>
      <c r="C3550" s="42" t="s">
        <v>3258</v>
      </c>
      <c r="D3550" s="42" t="s">
        <v>844</v>
      </c>
      <c r="E3550" s="40" t="s">
        <v>2032</v>
      </c>
      <c r="F3550" s="43">
        <v>3.365</v>
      </c>
      <c r="G3550" s="40">
        <v>7</v>
      </c>
    </row>
    <row r="3551" spans="1:7" ht="11.25">
      <c r="A3551" s="40">
        <v>672</v>
      </c>
      <c r="B3551" s="41">
        <v>51995</v>
      </c>
      <c r="C3551" s="42" t="s">
        <v>3259</v>
      </c>
      <c r="D3551" s="42" t="s">
        <v>2072</v>
      </c>
      <c r="E3551" s="40" t="s">
        <v>2037</v>
      </c>
      <c r="F3551" s="43">
        <v>3.243</v>
      </c>
      <c r="G3551" s="40">
        <v>7</v>
      </c>
    </row>
    <row r="3552" spans="1:7" ht="11.25">
      <c r="A3552" s="40">
        <v>85</v>
      </c>
      <c r="B3552" s="41">
        <v>51996</v>
      </c>
      <c r="C3552" s="42" t="s">
        <v>3260</v>
      </c>
      <c r="D3552" s="42" t="s">
        <v>3550</v>
      </c>
      <c r="E3552" s="40" t="s">
        <v>2507</v>
      </c>
      <c r="F3552" s="43">
        <v>1.617</v>
      </c>
      <c r="G3552" s="40">
        <v>3</v>
      </c>
    </row>
    <row r="3553" spans="1:7" ht="11.25">
      <c r="A3553" s="40">
        <v>2451</v>
      </c>
      <c r="B3553" s="41">
        <v>51997</v>
      </c>
      <c r="C3553" s="42" t="s">
        <v>3261</v>
      </c>
      <c r="D3553" s="42" t="s">
        <v>3550</v>
      </c>
      <c r="E3553" s="40" t="s">
        <v>2507</v>
      </c>
      <c r="F3553" s="43">
        <v>7.424</v>
      </c>
      <c r="G3553" s="40">
        <v>4</v>
      </c>
    </row>
    <row r="3554" spans="1:7" ht="11.25">
      <c r="A3554" s="40">
        <v>377</v>
      </c>
      <c r="B3554" s="41">
        <v>52000</v>
      </c>
      <c r="C3554" s="42" t="s">
        <v>3262</v>
      </c>
      <c r="D3554" s="42" t="s">
        <v>3550</v>
      </c>
      <c r="E3554" s="40" t="s">
        <v>2507</v>
      </c>
      <c r="F3554" s="43">
        <v>2.596</v>
      </c>
      <c r="G3554" s="40">
        <v>3</v>
      </c>
    </row>
    <row r="3555" spans="1:7" ht="11.25">
      <c r="A3555" s="40">
        <v>1086</v>
      </c>
      <c r="B3555" s="41">
        <v>52001</v>
      </c>
      <c r="C3555" s="42" t="s">
        <v>3263</v>
      </c>
      <c r="D3555" s="42" t="s">
        <v>3550</v>
      </c>
      <c r="E3555" s="40" t="s">
        <v>2507</v>
      </c>
      <c r="F3555" s="43">
        <v>4.096</v>
      </c>
      <c r="G3555" s="40">
        <v>3</v>
      </c>
    </row>
    <row r="3556" spans="1:7" ht="11.25">
      <c r="A3556" s="40">
        <v>3402</v>
      </c>
      <c r="B3556" s="41">
        <v>52008</v>
      </c>
      <c r="C3556" s="42" t="s">
        <v>3264</v>
      </c>
      <c r="D3556" s="42" t="s">
        <v>3716</v>
      </c>
      <c r="E3556" s="40" t="s">
        <v>2032</v>
      </c>
      <c r="F3556" s="43">
        <v>12.348</v>
      </c>
      <c r="G3556" s="40">
        <v>3</v>
      </c>
    </row>
    <row r="3557" spans="1:7" ht="11.25">
      <c r="A3557" s="40">
        <v>3605</v>
      </c>
      <c r="B3557" s="41">
        <v>52084</v>
      </c>
      <c r="C3557" s="42" t="s">
        <v>3265</v>
      </c>
      <c r="D3557" s="42" t="s">
        <v>2519</v>
      </c>
      <c r="E3557" s="40" t="s">
        <v>2125</v>
      </c>
      <c r="F3557" s="43">
        <v>15.415</v>
      </c>
      <c r="G3557" s="40">
        <v>1</v>
      </c>
    </row>
    <row r="3558" spans="1:7" ht="11.25">
      <c r="A3558" s="40">
        <v>2580</v>
      </c>
      <c r="B3558" s="41">
        <v>52097</v>
      </c>
      <c r="C3558" s="42" t="s">
        <v>3266</v>
      </c>
      <c r="D3558" s="42" t="s">
        <v>3820</v>
      </c>
      <c r="E3558" s="40" t="s">
        <v>2125</v>
      </c>
      <c r="F3558" s="43">
        <v>7.866</v>
      </c>
      <c r="G3558" s="40">
        <v>5</v>
      </c>
    </row>
    <row r="3559" spans="1:7" ht="11.25">
      <c r="A3559" s="40">
        <v>868</v>
      </c>
      <c r="B3559" s="41">
        <v>52103</v>
      </c>
      <c r="C3559" s="42" t="s">
        <v>3267</v>
      </c>
      <c r="D3559" s="42" t="s">
        <v>3820</v>
      </c>
      <c r="E3559" s="40" t="s">
        <v>2125</v>
      </c>
      <c r="F3559" s="43">
        <v>3.647</v>
      </c>
      <c r="G3559" s="40">
        <v>7</v>
      </c>
    </row>
    <row r="3560" spans="1:7" ht="11.25">
      <c r="A3560" s="40">
        <v>2010</v>
      </c>
      <c r="B3560" s="41">
        <v>52109</v>
      </c>
      <c r="C3560" s="42" t="s">
        <v>3268</v>
      </c>
      <c r="D3560" s="42" t="s">
        <v>3820</v>
      </c>
      <c r="E3560" s="40" t="s">
        <v>2125</v>
      </c>
      <c r="F3560" s="43">
        <v>6.244</v>
      </c>
      <c r="G3560" s="40">
        <v>10</v>
      </c>
    </row>
    <row r="3561" spans="1:7" ht="11.25">
      <c r="A3561" s="40">
        <v>2216</v>
      </c>
      <c r="B3561" s="41">
        <v>52121</v>
      </c>
      <c r="C3561" s="42" t="s">
        <v>3269</v>
      </c>
      <c r="D3561" s="42" t="s">
        <v>3820</v>
      </c>
      <c r="E3561" s="40" t="s">
        <v>2125</v>
      </c>
      <c r="F3561" s="43">
        <v>6.768</v>
      </c>
      <c r="G3561" s="40">
        <v>8</v>
      </c>
    </row>
    <row r="3562" spans="1:7" ht="11.25">
      <c r="A3562" s="40">
        <v>1064</v>
      </c>
      <c r="B3562" s="41">
        <v>55130</v>
      </c>
      <c r="C3562" s="42" t="s">
        <v>3270</v>
      </c>
      <c r="D3562" s="42" t="s">
        <v>69</v>
      </c>
      <c r="E3562" s="40" t="s">
        <v>2037</v>
      </c>
      <c r="F3562" s="43">
        <v>4.053</v>
      </c>
      <c r="G3562" s="40">
        <v>9</v>
      </c>
    </row>
    <row r="3563" spans="1:7" ht="11.25">
      <c r="A3563" s="40">
        <v>1609</v>
      </c>
      <c r="B3563" s="41">
        <v>55133</v>
      </c>
      <c r="C3563" s="42" t="s">
        <v>3271</v>
      </c>
      <c r="D3563" s="42" t="s">
        <v>3598</v>
      </c>
      <c r="E3563" s="40" t="s">
        <v>2063</v>
      </c>
      <c r="F3563" s="43">
        <v>5.256</v>
      </c>
      <c r="G3563" s="40">
        <v>4</v>
      </c>
    </row>
    <row r="3564" spans="1:7" ht="11.25">
      <c r="A3564" s="40">
        <v>1697</v>
      </c>
      <c r="B3564" s="41">
        <v>60021</v>
      </c>
      <c r="C3564" s="42" t="s">
        <v>3272</v>
      </c>
      <c r="D3564" s="42" t="s">
        <v>2297</v>
      </c>
      <c r="E3564" s="40" t="s">
        <v>2032</v>
      </c>
      <c r="F3564" s="43">
        <v>5.456</v>
      </c>
      <c r="G3564" s="40">
        <v>7</v>
      </c>
    </row>
    <row r="3565" spans="1:7" ht="11.25">
      <c r="A3565" s="40">
        <v>2520</v>
      </c>
      <c r="B3565" s="41">
        <v>60028</v>
      </c>
      <c r="C3565" s="42" t="s">
        <v>3273</v>
      </c>
      <c r="D3565" s="42" t="s">
        <v>2216</v>
      </c>
      <c r="E3565" s="40" t="s">
        <v>2097</v>
      </c>
      <c r="F3565" s="43">
        <v>7.647</v>
      </c>
      <c r="G3565" s="40">
        <v>2</v>
      </c>
    </row>
    <row r="3566" spans="1:7" ht="11.25">
      <c r="A3566" s="40">
        <v>2193</v>
      </c>
      <c r="B3566" s="41">
        <v>60029</v>
      </c>
      <c r="C3566" s="42" t="s">
        <v>3274</v>
      </c>
      <c r="D3566" s="42" t="s">
        <v>4</v>
      </c>
      <c r="E3566" s="40" t="s">
        <v>2097</v>
      </c>
      <c r="F3566" s="43">
        <v>6.725</v>
      </c>
      <c r="G3566" s="40">
        <v>5</v>
      </c>
    </row>
    <row r="3567" spans="1:7" ht="11.25">
      <c r="A3567" s="40">
        <v>3162</v>
      </c>
      <c r="B3567" s="41">
        <v>60030</v>
      </c>
      <c r="C3567" s="42" t="s">
        <v>3275</v>
      </c>
      <c r="D3567" s="42" t="s">
        <v>2216</v>
      </c>
      <c r="E3567" s="40" t="s">
        <v>2097</v>
      </c>
      <c r="F3567" s="43">
        <v>10.467</v>
      </c>
      <c r="G3567" s="40">
        <v>1</v>
      </c>
    </row>
    <row r="3568" spans="1:7" ht="11.25">
      <c r="A3568" s="40">
        <v>2048</v>
      </c>
      <c r="B3568" s="41">
        <v>60102</v>
      </c>
      <c r="C3568" s="42" t="s">
        <v>3276</v>
      </c>
      <c r="D3568" s="42" t="s">
        <v>71</v>
      </c>
      <c r="E3568" s="40" t="s">
        <v>2056</v>
      </c>
      <c r="F3568" s="43">
        <v>6.339</v>
      </c>
      <c r="G3568" s="40">
        <v>2</v>
      </c>
    </row>
    <row r="3569" spans="1:7" ht="11.25">
      <c r="A3569" s="40">
        <v>3618</v>
      </c>
      <c r="B3569" s="41">
        <v>60112</v>
      </c>
      <c r="C3569" s="42" t="s">
        <v>3277</v>
      </c>
      <c r="D3569" s="42" t="s">
        <v>2142</v>
      </c>
      <c r="E3569" s="40" t="s">
        <v>2077</v>
      </c>
      <c r="F3569" s="43">
        <v>15.769</v>
      </c>
      <c r="G3569" s="40">
        <v>2</v>
      </c>
    </row>
    <row r="3570" spans="1:7" ht="11.25">
      <c r="A3570" s="40">
        <v>3400</v>
      </c>
      <c r="B3570" s="41">
        <v>60118</v>
      </c>
      <c r="C3570" s="42" t="s">
        <v>3278</v>
      </c>
      <c r="D3570" s="42" t="s">
        <v>2432</v>
      </c>
      <c r="E3570" s="40" t="s">
        <v>2053</v>
      </c>
      <c r="F3570" s="43">
        <v>12.334</v>
      </c>
      <c r="G3570" s="40">
        <v>3</v>
      </c>
    </row>
    <row r="3571" spans="1:7" ht="11.25">
      <c r="A3571" s="40">
        <v>2120</v>
      </c>
      <c r="B3571" s="41">
        <v>60120</v>
      </c>
      <c r="C3571" s="42" t="s">
        <v>3279</v>
      </c>
      <c r="D3571" s="42" t="s">
        <v>2432</v>
      </c>
      <c r="E3571" s="40" t="s">
        <v>2053</v>
      </c>
      <c r="F3571" s="43">
        <v>6.529</v>
      </c>
      <c r="G3571" s="40">
        <v>8</v>
      </c>
    </row>
    <row r="3572" spans="1:7" ht="11.25">
      <c r="A3572" s="40">
        <v>3321</v>
      </c>
      <c r="B3572" s="41">
        <v>60125</v>
      </c>
      <c r="C3572" s="42" t="s">
        <v>3280</v>
      </c>
      <c r="D3572" s="42" t="s">
        <v>2052</v>
      </c>
      <c r="E3572" s="40" t="s">
        <v>2053</v>
      </c>
      <c r="F3572" s="43">
        <v>11.509</v>
      </c>
      <c r="G3572" s="40">
        <v>2</v>
      </c>
    </row>
    <row r="3573" spans="1:7" ht="11.25">
      <c r="A3573" s="40">
        <v>3578</v>
      </c>
      <c r="B3573" s="41">
        <v>60169</v>
      </c>
      <c r="C3573" s="42" t="s">
        <v>3281</v>
      </c>
      <c r="D3573" s="42" t="s">
        <v>2093</v>
      </c>
      <c r="E3573" s="40" t="s">
        <v>2032</v>
      </c>
      <c r="F3573" s="43">
        <v>14.8</v>
      </c>
      <c r="G3573" s="40">
        <v>5</v>
      </c>
    </row>
    <row r="3574" spans="1:7" ht="11.25">
      <c r="A3574" s="40">
        <v>3104</v>
      </c>
      <c r="B3574" s="41">
        <v>60173</v>
      </c>
      <c r="C3574" s="42" t="s">
        <v>3282</v>
      </c>
      <c r="D3574" s="42" t="s">
        <v>2093</v>
      </c>
      <c r="E3574" s="40" t="s">
        <v>2032</v>
      </c>
      <c r="F3574" s="43">
        <v>10.167</v>
      </c>
      <c r="G3574" s="40">
        <v>6</v>
      </c>
    </row>
    <row r="3575" spans="1:7" ht="11.25">
      <c r="A3575" s="40">
        <v>1628</v>
      </c>
      <c r="B3575" s="41">
        <v>60227</v>
      </c>
      <c r="C3575" s="42" t="s">
        <v>3283</v>
      </c>
      <c r="D3575" s="42" t="s">
        <v>2477</v>
      </c>
      <c r="E3575" s="40" t="s">
        <v>2056</v>
      </c>
      <c r="F3575" s="43">
        <v>5.303</v>
      </c>
      <c r="G3575" s="40">
        <v>5</v>
      </c>
    </row>
    <row r="3576" spans="1:7" ht="11.25">
      <c r="A3576" s="40">
        <v>2736</v>
      </c>
      <c r="B3576" s="41">
        <v>60259</v>
      </c>
      <c r="C3576" s="42" t="s">
        <v>3284</v>
      </c>
      <c r="D3576" s="42" t="s">
        <v>2149</v>
      </c>
      <c r="E3576" s="40" t="s">
        <v>2032</v>
      </c>
      <c r="F3576" s="43">
        <v>8.467</v>
      </c>
      <c r="G3576" s="40">
        <v>1</v>
      </c>
    </row>
    <row r="3577" spans="1:7" ht="11.25">
      <c r="A3577" s="40">
        <v>3178</v>
      </c>
      <c r="B3577" s="41">
        <v>60268</v>
      </c>
      <c r="C3577" s="42" t="s">
        <v>3285</v>
      </c>
      <c r="D3577" s="42" t="s">
        <v>2493</v>
      </c>
      <c r="E3577" s="40" t="s">
        <v>2053</v>
      </c>
      <c r="F3577" s="43">
        <v>10.56</v>
      </c>
      <c r="G3577" s="40">
        <v>6</v>
      </c>
    </row>
    <row r="3578" spans="1:7" ht="11.25">
      <c r="A3578" s="40">
        <v>1333</v>
      </c>
      <c r="B3578" s="41">
        <v>60292</v>
      </c>
      <c r="C3578" s="42" t="s">
        <v>3286</v>
      </c>
      <c r="D3578" s="42" t="s">
        <v>2526</v>
      </c>
      <c r="E3578" s="40" t="s">
        <v>2077</v>
      </c>
      <c r="F3578" s="43">
        <v>4.59</v>
      </c>
      <c r="G3578" s="40">
        <v>7</v>
      </c>
    </row>
    <row r="3579" spans="1:7" ht="11.25">
      <c r="A3579" s="40">
        <v>3250</v>
      </c>
      <c r="B3579" s="41">
        <v>60300</v>
      </c>
      <c r="C3579" s="42" t="s">
        <v>3287</v>
      </c>
      <c r="D3579" s="42" t="s">
        <v>2274</v>
      </c>
      <c r="E3579" s="40" t="s">
        <v>2032</v>
      </c>
      <c r="F3579" s="43">
        <v>11.029</v>
      </c>
      <c r="G3579" s="40">
        <v>3</v>
      </c>
    </row>
    <row r="3580" spans="1:7" ht="11.25">
      <c r="A3580" s="40">
        <v>1629</v>
      </c>
      <c r="B3580" s="41">
        <v>60306</v>
      </c>
      <c r="C3580" s="42" t="s">
        <v>3288</v>
      </c>
      <c r="D3580" s="42" t="s">
        <v>2099</v>
      </c>
      <c r="E3580" s="40" t="s">
        <v>2053</v>
      </c>
      <c r="F3580" s="43">
        <v>5.304</v>
      </c>
      <c r="G3580" s="40">
        <v>4</v>
      </c>
    </row>
    <row r="3581" spans="1:7" ht="11.25">
      <c r="A3581" s="40">
        <v>3144</v>
      </c>
      <c r="B3581" s="41">
        <v>60358</v>
      </c>
      <c r="C3581" s="42" t="s">
        <v>3289</v>
      </c>
      <c r="D3581" s="42" t="s">
        <v>2241</v>
      </c>
      <c r="E3581" s="40" t="s">
        <v>2053</v>
      </c>
      <c r="F3581" s="43">
        <v>10.391</v>
      </c>
      <c r="G3581" s="40">
        <v>13</v>
      </c>
    </row>
    <row r="3582" spans="1:7" ht="11.25">
      <c r="A3582" s="40">
        <v>2758</v>
      </c>
      <c r="B3582" s="41">
        <v>60359</v>
      </c>
      <c r="C3582" s="42" t="s">
        <v>3290</v>
      </c>
      <c r="D3582" s="42" t="s">
        <v>2241</v>
      </c>
      <c r="E3582" s="40" t="s">
        <v>2053</v>
      </c>
      <c r="F3582" s="43">
        <v>8.568</v>
      </c>
      <c r="G3582" s="40">
        <v>9</v>
      </c>
    </row>
    <row r="3583" spans="1:7" ht="11.25">
      <c r="A3583" s="40">
        <v>1698</v>
      </c>
      <c r="B3583" s="41">
        <v>60360</v>
      </c>
      <c r="C3583" s="42" t="s">
        <v>3291</v>
      </c>
      <c r="D3583" s="42" t="s">
        <v>2241</v>
      </c>
      <c r="E3583" s="40" t="s">
        <v>2053</v>
      </c>
      <c r="F3583" s="43">
        <v>5.457</v>
      </c>
      <c r="G3583" s="40">
        <v>14</v>
      </c>
    </row>
    <row r="3584" spans="1:7" ht="11.25">
      <c r="A3584" s="40">
        <v>3474</v>
      </c>
      <c r="B3584" s="41">
        <v>60367</v>
      </c>
      <c r="C3584" s="42" t="s">
        <v>3292</v>
      </c>
      <c r="D3584" s="42" t="s">
        <v>2297</v>
      </c>
      <c r="E3584" s="40" t="s">
        <v>2032</v>
      </c>
      <c r="F3584" s="43">
        <v>13.123</v>
      </c>
      <c r="G3584" s="40">
        <v>2</v>
      </c>
    </row>
    <row r="3585" spans="1:7" ht="11.25">
      <c r="A3585" s="40">
        <v>1148</v>
      </c>
      <c r="B3585" s="41">
        <v>60424</v>
      </c>
      <c r="C3585" s="42" t="s">
        <v>3293</v>
      </c>
      <c r="D3585" s="42" t="s">
        <v>100</v>
      </c>
      <c r="E3585" s="40" t="s">
        <v>2037</v>
      </c>
      <c r="F3585" s="43">
        <v>4.215</v>
      </c>
      <c r="G3585" s="40">
        <v>2</v>
      </c>
    </row>
    <row r="3586" spans="1:7" ht="11.25">
      <c r="A3586" s="40">
        <v>3102</v>
      </c>
      <c r="B3586" s="41">
        <v>60436</v>
      </c>
      <c r="C3586" s="42" t="s">
        <v>3294</v>
      </c>
      <c r="D3586" s="42" t="s">
        <v>2090</v>
      </c>
      <c r="E3586" s="40" t="s">
        <v>2077</v>
      </c>
      <c r="F3586" s="43">
        <v>10.15</v>
      </c>
      <c r="G3586" s="40">
        <v>3</v>
      </c>
    </row>
    <row r="3587" spans="1:7" ht="11.25">
      <c r="A3587" s="40">
        <v>3548</v>
      </c>
      <c r="B3587" s="41">
        <v>60438</v>
      </c>
      <c r="C3587" s="42" t="s">
        <v>3295</v>
      </c>
      <c r="D3587" s="42" t="s">
        <v>2090</v>
      </c>
      <c r="E3587" s="40" t="s">
        <v>2077</v>
      </c>
      <c r="F3587" s="43">
        <v>14.475</v>
      </c>
      <c r="G3587" s="40">
        <v>1</v>
      </c>
    </row>
    <row r="3588" spans="1:7" ht="11.25">
      <c r="A3588" s="40">
        <v>3283</v>
      </c>
      <c r="B3588" s="41">
        <v>60439</v>
      </c>
      <c r="C3588" s="42" t="s">
        <v>3296</v>
      </c>
      <c r="D3588" s="42" t="s">
        <v>3297</v>
      </c>
      <c r="E3588" s="40" t="s">
        <v>2077</v>
      </c>
      <c r="F3588" s="43">
        <v>11.197</v>
      </c>
      <c r="G3588" s="40">
        <v>3</v>
      </c>
    </row>
    <row r="3589" spans="1:7" ht="11.25">
      <c r="A3589" s="40">
        <v>1324</v>
      </c>
      <c r="B3589" s="41">
        <v>60451</v>
      </c>
      <c r="C3589" s="42" t="s">
        <v>3298</v>
      </c>
      <c r="D3589" s="42" t="s">
        <v>3607</v>
      </c>
      <c r="E3589" s="40" t="s">
        <v>2032</v>
      </c>
      <c r="F3589" s="43">
        <v>4.578</v>
      </c>
      <c r="G3589" s="40">
        <v>7</v>
      </c>
    </row>
    <row r="3590" spans="1:7" ht="11.25">
      <c r="A3590" s="40">
        <v>2442</v>
      </c>
      <c r="B3590" s="41">
        <v>60471</v>
      </c>
      <c r="C3590" s="42" t="s">
        <v>3299</v>
      </c>
      <c r="D3590" s="42" t="s">
        <v>3869</v>
      </c>
      <c r="E3590" s="40" t="s">
        <v>2032</v>
      </c>
      <c r="F3590" s="43">
        <v>7.407</v>
      </c>
      <c r="G3590" s="40">
        <v>6</v>
      </c>
    </row>
    <row r="3591" spans="1:7" ht="11.25">
      <c r="A3591" s="40">
        <v>1009</v>
      </c>
      <c r="B3591" s="41">
        <v>60472</v>
      </c>
      <c r="C3591" s="42" t="s">
        <v>3300</v>
      </c>
      <c r="D3591" s="42" t="s">
        <v>3869</v>
      </c>
      <c r="E3591" s="40" t="s">
        <v>2032</v>
      </c>
      <c r="F3591" s="43">
        <v>3.932</v>
      </c>
      <c r="G3591" s="40">
        <v>8</v>
      </c>
    </row>
    <row r="3592" spans="1:7" ht="11.25">
      <c r="A3592" s="40">
        <v>3565</v>
      </c>
      <c r="B3592" s="41">
        <v>60474</v>
      </c>
      <c r="C3592" s="42" t="s">
        <v>3301</v>
      </c>
      <c r="D3592" s="42" t="s">
        <v>3869</v>
      </c>
      <c r="E3592" s="40" t="s">
        <v>2032</v>
      </c>
      <c r="F3592" s="43">
        <v>14.64</v>
      </c>
      <c r="G3592" s="40">
        <v>5</v>
      </c>
    </row>
    <row r="3593" spans="1:7" ht="11.25">
      <c r="A3593" s="40">
        <v>3414</v>
      </c>
      <c r="B3593" s="41">
        <v>60480</v>
      </c>
      <c r="C3593" s="42" t="s">
        <v>3302</v>
      </c>
      <c r="D3593" s="42" t="s">
        <v>258</v>
      </c>
      <c r="E3593" s="40" t="s">
        <v>2077</v>
      </c>
      <c r="F3593" s="43">
        <v>12.43</v>
      </c>
      <c r="G3593" s="40">
        <v>3</v>
      </c>
    </row>
    <row r="3594" spans="1:7" ht="11.25">
      <c r="A3594" s="40">
        <v>1435</v>
      </c>
      <c r="B3594" s="41">
        <v>60488</v>
      </c>
      <c r="C3594" s="42" t="s">
        <v>3303</v>
      </c>
      <c r="D3594" s="42" t="s">
        <v>2339</v>
      </c>
      <c r="E3594" s="40" t="s">
        <v>2077</v>
      </c>
      <c r="F3594" s="43">
        <v>4.842</v>
      </c>
      <c r="G3594" s="40">
        <v>4</v>
      </c>
    </row>
    <row r="3595" spans="1:7" ht="11.25">
      <c r="A3595" s="40">
        <v>1549</v>
      </c>
      <c r="B3595" s="41">
        <v>60515</v>
      </c>
      <c r="C3595" s="42" t="s">
        <v>3304</v>
      </c>
      <c r="D3595" s="42" t="s">
        <v>2213</v>
      </c>
      <c r="E3595" s="40" t="s">
        <v>2032</v>
      </c>
      <c r="F3595" s="43">
        <v>5.114</v>
      </c>
      <c r="G3595" s="40">
        <v>7</v>
      </c>
    </row>
    <row r="3596" spans="1:7" ht="11.25">
      <c r="A3596" s="40">
        <v>1836</v>
      </c>
      <c r="B3596" s="41">
        <v>60522</v>
      </c>
      <c r="C3596" s="42" t="s">
        <v>3305</v>
      </c>
      <c r="D3596" s="42" t="s">
        <v>2127</v>
      </c>
      <c r="E3596" s="40" t="s">
        <v>2032</v>
      </c>
      <c r="F3596" s="43">
        <v>5.761</v>
      </c>
      <c r="G3596" s="40">
        <v>9</v>
      </c>
    </row>
    <row r="3597" spans="1:7" ht="11.25">
      <c r="A3597" s="40">
        <v>1535</v>
      </c>
      <c r="B3597" s="41">
        <v>60565</v>
      </c>
      <c r="C3597" s="42" t="s">
        <v>3306</v>
      </c>
      <c r="D3597" s="42" t="s">
        <v>2149</v>
      </c>
      <c r="E3597" s="40" t="s">
        <v>2032</v>
      </c>
      <c r="F3597" s="43">
        <v>5.082</v>
      </c>
      <c r="G3597" s="40">
        <v>8</v>
      </c>
    </row>
    <row r="3598" spans="1:7" ht="11.25">
      <c r="A3598" s="40">
        <v>2928</v>
      </c>
      <c r="B3598" s="41">
        <v>60566</v>
      </c>
      <c r="C3598" s="42" t="s">
        <v>3307</v>
      </c>
      <c r="D3598" s="42" t="s">
        <v>248</v>
      </c>
      <c r="E3598" s="40" t="s">
        <v>2032</v>
      </c>
      <c r="F3598" s="43">
        <v>9.306</v>
      </c>
      <c r="G3598" s="40">
        <v>7</v>
      </c>
    </row>
    <row r="3599" spans="1:7" ht="11.25">
      <c r="A3599" s="40">
        <v>3613</v>
      </c>
      <c r="B3599" s="41">
        <v>60586</v>
      </c>
      <c r="C3599" s="42" t="s">
        <v>3308</v>
      </c>
      <c r="D3599" s="42" t="s">
        <v>410</v>
      </c>
      <c r="E3599" s="40" t="s">
        <v>2029</v>
      </c>
      <c r="F3599" s="43">
        <v>15.611</v>
      </c>
      <c r="G3599" s="40">
        <v>3</v>
      </c>
    </row>
    <row r="3600" spans="1:7" ht="11.25">
      <c r="A3600" s="40">
        <v>3281</v>
      </c>
      <c r="B3600" s="41">
        <v>60617</v>
      </c>
      <c r="C3600" s="42" t="s">
        <v>3309</v>
      </c>
      <c r="D3600" s="42" t="s">
        <v>2181</v>
      </c>
      <c r="E3600" s="40" t="s">
        <v>2068</v>
      </c>
      <c r="F3600" s="43">
        <v>11.178</v>
      </c>
      <c r="G3600" s="40">
        <v>4</v>
      </c>
    </row>
    <row r="3601" spans="1:7" ht="11.25">
      <c r="A3601" s="40">
        <v>2199</v>
      </c>
      <c r="B3601" s="41">
        <v>60619</v>
      </c>
      <c r="C3601" s="42" t="s">
        <v>3310</v>
      </c>
      <c r="D3601" s="42" t="s">
        <v>2181</v>
      </c>
      <c r="E3601" s="40" t="s">
        <v>2068</v>
      </c>
      <c r="F3601" s="43">
        <v>6.732</v>
      </c>
      <c r="G3601" s="40">
        <v>2</v>
      </c>
    </row>
    <row r="3602" spans="1:7" ht="11.25">
      <c r="A3602" s="40">
        <v>3055</v>
      </c>
      <c r="B3602" s="41">
        <v>60643</v>
      </c>
      <c r="C3602" s="42" t="s">
        <v>3311</v>
      </c>
      <c r="D3602" s="42" t="s">
        <v>2130</v>
      </c>
      <c r="E3602" s="40" t="s">
        <v>2032</v>
      </c>
      <c r="F3602" s="43">
        <v>9.896</v>
      </c>
      <c r="G3602" s="40">
        <v>4</v>
      </c>
    </row>
    <row r="3603" spans="1:7" ht="11.25">
      <c r="A3603" s="40">
        <v>2810</v>
      </c>
      <c r="B3603" s="41">
        <v>60679</v>
      </c>
      <c r="C3603" s="42" t="s">
        <v>3312</v>
      </c>
      <c r="D3603" s="42" t="s">
        <v>231</v>
      </c>
      <c r="E3603" s="40" t="s">
        <v>2097</v>
      </c>
      <c r="F3603" s="43">
        <v>8.757</v>
      </c>
      <c r="G3603" s="40">
        <v>2</v>
      </c>
    </row>
    <row r="3604" spans="1:7" ht="11.25">
      <c r="A3604" s="40">
        <v>3072</v>
      </c>
      <c r="B3604" s="41">
        <v>60692</v>
      </c>
      <c r="C3604" s="42" t="s">
        <v>3313</v>
      </c>
      <c r="D3604" s="42" t="s">
        <v>2264</v>
      </c>
      <c r="E3604" s="40" t="s">
        <v>2032</v>
      </c>
      <c r="F3604" s="43">
        <v>9.967</v>
      </c>
      <c r="G3604" s="40">
        <v>9</v>
      </c>
    </row>
    <row r="3605" spans="1:7" ht="11.25">
      <c r="A3605" s="40">
        <v>2029</v>
      </c>
      <c r="B3605" s="41">
        <v>60693</v>
      </c>
      <c r="C3605" s="42" t="s">
        <v>3314</v>
      </c>
      <c r="D3605" s="42" t="s">
        <v>2264</v>
      </c>
      <c r="E3605" s="40" t="s">
        <v>2032</v>
      </c>
      <c r="F3605" s="43">
        <v>6.301</v>
      </c>
      <c r="G3605" s="40">
        <v>9</v>
      </c>
    </row>
    <row r="3606" spans="1:7" ht="11.25">
      <c r="A3606" s="40">
        <v>2565</v>
      </c>
      <c r="B3606" s="41">
        <v>60739</v>
      </c>
      <c r="C3606" s="42" t="s">
        <v>3315</v>
      </c>
      <c r="D3606" s="42" t="s">
        <v>2199</v>
      </c>
      <c r="E3606" s="40" t="s">
        <v>2063</v>
      </c>
      <c r="F3606" s="43">
        <v>7.809</v>
      </c>
      <c r="G3606" s="40">
        <v>13</v>
      </c>
    </row>
    <row r="3607" spans="1:7" ht="11.25">
      <c r="A3607" s="40">
        <v>679</v>
      </c>
      <c r="B3607" s="41">
        <v>60740</v>
      </c>
      <c r="C3607" s="42" t="s">
        <v>3316</v>
      </c>
      <c r="D3607" s="42" t="s">
        <v>2062</v>
      </c>
      <c r="E3607" s="40" t="s">
        <v>2063</v>
      </c>
      <c r="F3607" s="43">
        <v>3.259</v>
      </c>
      <c r="G3607" s="40">
        <v>12</v>
      </c>
    </row>
    <row r="3608" spans="1:7" ht="11.25">
      <c r="A3608" s="40">
        <v>2217</v>
      </c>
      <c r="B3608" s="41">
        <v>60743</v>
      </c>
      <c r="C3608" s="42" t="s">
        <v>3317</v>
      </c>
      <c r="D3608" s="42" t="s">
        <v>2062</v>
      </c>
      <c r="E3608" s="40" t="s">
        <v>2063</v>
      </c>
      <c r="F3608" s="43">
        <v>6.769</v>
      </c>
      <c r="G3608" s="40">
        <v>6</v>
      </c>
    </row>
    <row r="3609" spans="1:7" ht="11.25">
      <c r="A3609" s="40">
        <v>1255</v>
      </c>
      <c r="B3609" s="41">
        <v>60777</v>
      </c>
      <c r="C3609" s="42" t="s">
        <v>3318</v>
      </c>
      <c r="D3609" s="42" t="s">
        <v>2470</v>
      </c>
      <c r="E3609" s="40" t="s">
        <v>2037</v>
      </c>
      <c r="F3609" s="43">
        <v>4.463</v>
      </c>
      <c r="G3609" s="40">
        <v>4</v>
      </c>
    </row>
    <row r="3610" spans="1:7" ht="11.25">
      <c r="A3610" s="40">
        <v>1586</v>
      </c>
      <c r="B3610" s="41">
        <v>60795</v>
      </c>
      <c r="C3610" s="42" t="s">
        <v>3319</v>
      </c>
      <c r="D3610" s="42" t="s">
        <v>2169</v>
      </c>
      <c r="E3610" s="40" t="s">
        <v>2077</v>
      </c>
      <c r="F3610" s="43">
        <v>5.202</v>
      </c>
      <c r="G3610" s="40">
        <v>1</v>
      </c>
    </row>
    <row r="3611" spans="1:7" ht="11.25">
      <c r="A3611" s="40">
        <v>3388</v>
      </c>
      <c r="B3611" s="41">
        <v>60796</v>
      </c>
      <c r="C3611" s="42" t="s">
        <v>3320</v>
      </c>
      <c r="D3611" s="42" t="s">
        <v>2169</v>
      </c>
      <c r="E3611" s="40" t="s">
        <v>2077</v>
      </c>
      <c r="F3611" s="43">
        <v>12.202</v>
      </c>
      <c r="G3611" s="40">
        <v>1</v>
      </c>
    </row>
    <row r="3612" spans="1:7" ht="11.25">
      <c r="A3612" s="40">
        <v>2188</v>
      </c>
      <c r="B3612" s="41">
        <v>60851</v>
      </c>
      <c r="C3612" s="42" t="s">
        <v>3321</v>
      </c>
      <c r="D3612" s="42" t="s">
        <v>2122</v>
      </c>
      <c r="E3612" s="40" t="s">
        <v>2077</v>
      </c>
      <c r="F3612" s="43">
        <v>6.71</v>
      </c>
      <c r="G3612" s="40">
        <v>6</v>
      </c>
    </row>
    <row r="3613" spans="1:7" ht="11.25">
      <c r="A3613" s="40">
        <v>2363</v>
      </c>
      <c r="B3613" s="41">
        <v>60852</v>
      </c>
      <c r="C3613" s="42" t="s">
        <v>3322</v>
      </c>
      <c r="D3613" s="42" t="s">
        <v>2031</v>
      </c>
      <c r="E3613" s="40" t="s">
        <v>2032</v>
      </c>
      <c r="F3613" s="43">
        <v>7.179</v>
      </c>
      <c r="G3613" s="40">
        <v>8</v>
      </c>
    </row>
    <row r="3614" spans="1:7" ht="11.25">
      <c r="A3614" s="40">
        <v>2836</v>
      </c>
      <c r="B3614" s="41">
        <v>60867</v>
      </c>
      <c r="C3614" s="42" t="s">
        <v>3323</v>
      </c>
      <c r="D3614" s="42" t="s">
        <v>2297</v>
      </c>
      <c r="E3614" s="40" t="s">
        <v>2032</v>
      </c>
      <c r="F3614" s="43">
        <v>8.901</v>
      </c>
      <c r="G3614" s="40">
        <v>6</v>
      </c>
    </row>
    <row r="3615" spans="1:7" ht="11.25">
      <c r="A3615" s="40">
        <v>1109</v>
      </c>
      <c r="B3615" s="41">
        <v>60882</v>
      </c>
      <c r="C3615" s="42" t="s">
        <v>3324</v>
      </c>
      <c r="D3615" s="42" t="s">
        <v>102</v>
      </c>
      <c r="E3615" s="40" t="s">
        <v>2063</v>
      </c>
      <c r="F3615" s="43">
        <v>4.133</v>
      </c>
      <c r="G3615" s="40">
        <v>12</v>
      </c>
    </row>
    <row r="3616" spans="1:7" ht="11.25">
      <c r="A3616" s="40">
        <v>1290</v>
      </c>
      <c r="B3616" s="41">
        <v>60891</v>
      </c>
      <c r="C3616" s="42" t="s">
        <v>2021</v>
      </c>
      <c r="D3616" s="42" t="s">
        <v>2136</v>
      </c>
      <c r="E3616" s="40" t="s">
        <v>2032</v>
      </c>
      <c r="F3616" s="43">
        <v>4.509</v>
      </c>
      <c r="G3616" s="40">
        <v>8</v>
      </c>
    </row>
    <row r="3617" spans="1:7" ht="11.25">
      <c r="A3617" s="40">
        <v>1806</v>
      </c>
      <c r="B3617" s="41">
        <v>60895</v>
      </c>
      <c r="C3617" s="42" t="s">
        <v>3325</v>
      </c>
      <c r="D3617" s="42" t="s">
        <v>2354</v>
      </c>
      <c r="E3617" s="40" t="s">
        <v>2053</v>
      </c>
      <c r="F3617" s="43">
        <v>5.697</v>
      </c>
      <c r="G3617" s="40">
        <v>7</v>
      </c>
    </row>
    <row r="3618" spans="1:7" ht="11.25">
      <c r="A3618" s="40">
        <v>1155</v>
      </c>
      <c r="B3618" s="41">
        <v>61068</v>
      </c>
      <c r="C3618" s="42" t="s">
        <v>3326</v>
      </c>
      <c r="D3618" s="42" t="s">
        <v>2039</v>
      </c>
      <c r="E3618" s="40" t="s">
        <v>2032</v>
      </c>
      <c r="F3618" s="43">
        <v>4.236</v>
      </c>
      <c r="G3618" s="40">
        <v>8</v>
      </c>
    </row>
    <row r="3619" spans="1:7" ht="11.25">
      <c r="A3619" s="40">
        <v>3366</v>
      </c>
      <c r="B3619" s="41">
        <v>61096</v>
      </c>
      <c r="C3619" s="42" t="s">
        <v>3327</v>
      </c>
      <c r="D3619" s="42" t="s">
        <v>2081</v>
      </c>
      <c r="E3619" s="40" t="s">
        <v>2077</v>
      </c>
      <c r="F3619" s="43">
        <v>11.95</v>
      </c>
      <c r="G3619" s="40">
        <v>1</v>
      </c>
    </row>
    <row r="3620" spans="1:7" ht="11.25">
      <c r="A3620" s="40">
        <v>1670</v>
      </c>
      <c r="B3620" s="41">
        <v>61115</v>
      </c>
      <c r="C3620" s="42" t="s">
        <v>3328</v>
      </c>
      <c r="D3620" s="42" t="s">
        <v>2147</v>
      </c>
      <c r="E3620" s="40" t="s">
        <v>2032</v>
      </c>
      <c r="F3620" s="43">
        <v>5.4</v>
      </c>
      <c r="G3620" s="40">
        <v>12</v>
      </c>
    </row>
    <row r="3621" spans="1:7" ht="11.25">
      <c r="A3621" s="40">
        <v>2971</v>
      </c>
      <c r="B3621" s="41">
        <v>61124</v>
      </c>
      <c r="C3621" s="42" t="s">
        <v>3329</v>
      </c>
      <c r="D3621" s="42" t="s">
        <v>2274</v>
      </c>
      <c r="E3621" s="40" t="s">
        <v>2032</v>
      </c>
      <c r="F3621" s="43">
        <v>9.488</v>
      </c>
      <c r="G3621" s="40">
        <v>8</v>
      </c>
    </row>
    <row r="3622" spans="1:7" ht="11.25">
      <c r="A3622" s="40">
        <v>2299</v>
      </c>
      <c r="B3622" s="41">
        <v>61167</v>
      </c>
      <c r="C3622" s="42" t="s">
        <v>3330</v>
      </c>
      <c r="D3622" s="42" t="s">
        <v>231</v>
      </c>
      <c r="E3622" s="40" t="s">
        <v>2097</v>
      </c>
      <c r="F3622" s="43">
        <v>6.994</v>
      </c>
      <c r="G3622" s="40">
        <v>8</v>
      </c>
    </row>
    <row r="3623" spans="1:7" ht="11.25">
      <c r="A3623" s="40">
        <v>2375</v>
      </c>
      <c r="B3623" s="41">
        <v>61170</v>
      </c>
      <c r="C3623" s="42" t="s">
        <v>3331</v>
      </c>
      <c r="D3623" s="42" t="s">
        <v>4</v>
      </c>
      <c r="E3623" s="40" t="s">
        <v>2097</v>
      </c>
      <c r="F3623" s="43">
        <v>7.217</v>
      </c>
      <c r="G3623" s="40">
        <v>4</v>
      </c>
    </row>
    <row r="3624" spans="1:7" ht="11.25">
      <c r="A3624" s="40">
        <v>2306</v>
      </c>
      <c r="B3624" s="41">
        <v>61174</v>
      </c>
      <c r="C3624" s="42" t="s">
        <v>3332</v>
      </c>
      <c r="D3624" s="42" t="s">
        <v>2216</v>
      </c>
      <c r="E3624" s="40" t="s">
        <v>2097</v>
      </c>
      <c r="F3624" s="43">
        <v>7.016</v>
      </c>
      <c r="G3624" s="40">
        <v>6</v>
      </c>
    </row>
    <row r="3625" spans="1:7" ht="11.25">
      <c r="A3625" s="40">
        <v>3612</v>
      </c>
      <c r="B3625" s="41">
        <v>61175</v>
      </c>
      <c r="C3625" s="42" t="s">
        <v>3333</v>
      </c>
      <c r="D3625" s="42" t="s">
        <v>4</v>
      </c>
      <c r="E3625" s="40" t="s">
        <v>2097</v>
      </c>
      <c r="F3625" s="43">
        <v>15.587</v>
      </c>
      <c r="G3625" s="40">
        <v>4</v>
      </c>
    </row>
    <row r="3626" spans="1:7" ht="11.25">
      <c r="A3626" s="40">
        <v>992</v>
      </c>
      <c r="B3626" s="41">
        <v>61184</v>
      </c>
      <c r="C3626" s="42" t="s">
        <v>3334</v>
      </c>
      <c r="D3626" s="42" t="s">
        <v>2</v>
      </c>
      <c r="E3626" s="40" t="s">
        <v>2097</v>
      </c>
      <c r="F3626" s="43">
        <v>3.904</v>
      </c>
      <c r="G3626" s="40">
        <v>3</v>
      </c>
    </row>
    <row r="3627" spans="1:7" ht="11.25">
      <c r="A3627" s="40">
        <v>1566</v>
      </c>
      <c r="B3627" s="41">
        <v>61190</v>
      </c>
      <c r="C3627" s="42" t="s">
        <v>3335</v>
      </c>
      <c r="D3627" s="42" t="s">
        <v>4</v>
      </c>
      <c r="E3627" s="40" t="s">
        <v>2097</v>
      </c>
      <c r="F3627" s="43">
        <v>5.154</v>
      </c>
      <c r="G3627" s="40">
        <v>4</v>
      </c>
    </row>
    <row r="3628" spans="1:7" ht="11.25">
      <c r="A3628" s="40">
        <v>3030</v>
      </c>
      <c r="B3628" s="41">
        <v>61195</v>
      </c>
      <c r="C3628" s="42" t="s">
        <v>3336</v>
      </c>
      <c r="D3628" s="42" t="s">
        <v>2173</v>
      </c>
      <c r="E3628" s="40" t="s">
        <v>2097</v>
      </c>
      <c r="F3628" s="43">
        <v>9.737</v>
      </c>
      <c r="G3628" s="40">
        <v>1</v>
      </c>
    </row>
    <row r="3629" spans="1:7" ht="11.25">
      <c r="A3629" s="40">
        <v>2520</v>
      </c>
      <c r="B3629" s="41">
        <v>61209</v>
      </c>
      <c r="C3629" s="42" t="s">
        <v>3337</v>
      </c>
      <c r="D3629" s="42" t="s">
        <v>3338</v>
      </c>
      <c r="E3629" s="40" t="s">
        <v>2037</v>
      </c>
      <c r="F3629" s="43">
        <v>7.647</v>
      </c>
      <c r="G3629" s="40">
        <v>2</v>
      </c>
    </row>
    <row r="3630" spans="1:7" ht="11.25">
      <c r="A3630" s="40">
        <v>1873</v>
      </c>
      <c r="B3630" s="41">
        <v>61252</v>
      </c>
      <c r="C3630" s="42" t="s">
        <v>3339</v>
      </c>
      <c r="D3630" s="42" t="s">
        <v>2318</v>
      </c>
      <c r="E3630" s="40" t="s">
        <v>2053</v>
      </c>
      <c r="F3630" s="43">
        <v>5.885</v>
      </c>
      <c r="G3630" s="40">
        <v>6</v>
      </c>
    </row>
    <row r="3631" spans="1:7" ht="11.25">
      <c r="A3631" s="40">
        <v>880</v>
      </c>
      <c r="B3631" s="41">
        <v>61269</v>
      </c>
      <c r="C3631" s="42" t="s">
        <v>3340</v>
      </c>
      <c r="D3631" s="42" t="s">
        <v>2127</v>
      </c>
      <c r="E3631" s="40" t="s">
        <v>2032</v>
      </c>
      <c r="F3631" s="43">
        <v>3.667</v>
      </c>
      <c r="G3631" s="40">
        <v>8</v>
      </c>
    </row>
    <row r="3632" spans="1:7" ht="11.25">
      <c r="A3632" s="40">
        <v>3068</v>
      </c>
      <c r="B3632" s="41">
        <v>61287</v>
      </c>
      <c r="C3632" s="42" t="s">
        <v>3341</v>
      </c>
      <c r="D3632" s="42" t="s">
        <v>2226</v>
      </c>
      <c r="E3632" s="40" t="s">
        <v>2227</v>
      </c>
      <c r="F3632" s="43">
        <v>9.951</v>
      </c>
      <c r="G3632" s="40">
        <v>6</v>
      </c>
    </row>
    <row r="3633" spans="1:7" ht="11.25">
      <c r="A3633" s="40">
        <v>3343</v>
      </c>
      <c r="B3633" s="41">
        <v>61292</v>
      </c>
      <c r="C3633" s="42" t="s">
        <v>3342</v>
      </c>
      <c r="D3633" s="42" t="s">
        <v>240</v>
      </c>
      <c r="E3633" s="40" t="s">
        <v>2032</v>
      </c>
      <c r="F3633" s="43">
        <v>11.696</v>
      </c>
      <c r="G3633" s="40">
        <v>1</v>
      </c>
    </row>
    <row r="3634" spans="1:7" ht="11.25">
      <c r="A3634" s="40">
        <v>2804</v>
      </c>
      <c r="B3634" s="41">
        <v>61293</v>
      </c>
      <c r="C3634" s="42" t="s">
        <v>3343</v>
      </c>
      <c r="D3634" s="42" t="s">
        <v>2347</v>
      </c>
      <c r="E3634" s="40" t="s">
        <v>2032</v>
      </c>
      <c r="F3634" s="43">
        <v>8.742</v>
      </c>
      <c r="G3634" s="40">
        <v>6</v>
      </c>
    </row>
    <row r="3635" spans="1:7" ht="11.25">
      <c r="A3635" s="40">
        <v>2717</v>
      </c>
      <c r="B3635" s="41">
        <v>61320</v>
      </c>
      <c r="C3635" s="42" t="s">
        <v>3344</v>
      </c>
      <c r="D3635" s="42" t="s">
        <v>100</v>
      </c>
      <c r="E3635" s="40" t="s">
        <v>2037</v>
      </c>
      <c r="F3635" s="43">
        <v>8.403</v>
      </c>
      <c r="G3635" s="40">
        <v>2</v>
      </c>
    </row>
    <row r="3636" spans="1:7" ht="11.25">
      <c r="A3636" s="40">
        <v>2250</v>
      </c>
      <c r="B3636" s="41">
        <v>61321</v>
      </c>
      <c r="C3636" s="42" t="s">
        <v>3345</v>
      </c>
      <c r="D3636" s="42" t="s">
        <v>100</v>
      </c>
      <c r="E3636" s="40" t="s">
        <v>2037</v>
      </c>
      <c r="F3636" s="43">
        <v>6.873</v>
      </c>
      <c r="G3636" s="40">
        <v>4</v>
      </c>
    </row>
    <row r="3637" spans="1:7" ht="11.25">
      <c r="A3637" s="40">
        <v>3556</v>
      </c>
      <c r="B3637" s="41">
        <v>61325</v>
      </c>
      <c r="C3637" s="42" t="s">
        <v>3346</v>
      </c>
      <c r="D3637" s="42" t="s">
        <v>2124</v>
      </c>
      <c r="E3637" s="40" t="s">
        <v>2125</v>
      </c>
      <c r="F3637" s="43">
        <v>14.537</v>
      </c>
      <c r="G3637" s="40">
        <v>2</v>
      </c>
    </row>
    <row r="3638" spans="1:7" ht="11.25">
      <c r="A3638" s="40">
        <v>3623</v>
      </c>
      <c r="B3638" s="41">
        <v>61373</v>
      </c>
      <c r="C3638" s="42" t="s">
        <v>3347</v>
      </c>
      <c r="D3638" s="42" t="s">
        <v>2400</v>
      </c>
      <c r="E3638" s="40" t="s">
        <v>2029</v>
      </c>
      <c r="F3638" s="43">
        <v>15.926</v>
      </c>
      <c r="G3638" s="40">
        <v>3</v>
      </c>
    </row>
    <row r="3639" spans="1:7" ht="11.25">
      <c r="A3639" s="40">
        <v>2266</v>
      </c>
      <c r="B3639" s="41">
        <v>61379</v>
      </c>
      <c r="C3639" s="42" t="s">
        <v>3348</v>
      </c>
      <c r="D3639" s="42" t="s">
        <v>410</v>
      </c>
      <c r="E3639" s="40" t="s">
        <v>2029</v>
      </c>
      <c r="F3639" s="43">
        <v>6.915</v>
      </c>
      <c r="G3639" s="40">
        <v>8</v>
      </c>
    </row>
    <row r="3640" spans="1:7" ht="11.25">
      <c r="A3640" s="40">
        <v>3032</v>
      </c>
      <c r="B3640" s="41">
        <v>61383</v>
      </c>
      <c r="C3640" s="42" t="s">
        <v>3349</v>
      </c>
      <c r="D3640" s="42" t="s">
        <v>410</v>
      </c>
      <c r="E3640" s="40" t="s">
        <v>2029</v>
      </c>
      <c r="F3640" s="43">
        <v>9.741</v>
      </c>
      <c r="G3640" s="40">
        <v>9</v>
      </c>
    </row>
    <row r="3641" spans="1:7" ht="11.25">
      <c r="A3641" s="40">
        <v>3136</v>
      </c>
      <c r="B3641" s="41">
        <v>61501</v>
      </c>
      <c r="C3641" s="42" t="s">
        <v>3350</v>
      </c>
      <c r="D3641" s="42" t="s">
        <v>2423</v>
      </c>
      <c r="E3641" s="40" t="s">
        <v>2037</v>
      </c>
      <c r="F3641" s="43">
        <v>10.347</v>
      </c>
      <c r="G3641" s="40">
        <v>3</v>
      </c>
    </row>
    <row r="3642" spans="1:7" ht="11.25">
      <c r="A3642" s="40">
        <v>2631</v>
      </c>
      <c r="B3642" s="41">
        <v>61504</v>
      </c>
      <c r="C3642" s="42" t="s">
        <v>3351</v>
      </c>
      <c r="D3642" s="42" t="s">
        <v>2423</v>
      </c>
      <c r="E3642" s="40" t="s">
        <v>2037</v>
      </c>
      <c r="F3642" s="43">
        <v>8.048</v>
      </c>
      <c r="G3642" s="40">
        <v>2</v>
      </c>
    </row>
    <row r="3643" spans="1:7" ht="11.25">
      <c r="A3643" s="40">
        <v>3229</v>
      </c>
      <c r="B3643" s="41">
        <v>61511</v>
      </c>
      <c r="C3643" s="42" t="s">
        <v>3352</v>
      </c>
      <c r="D3643" s="42" t="s">
        <v>2423</v>
      </c>
      <c r="E3643" s="40" t="s">
        <v>2037</v>
      </c>
      <c r="F3643" s="43">
        <v>10.936</v>
      </c>
      <c r="G3643" s="40">
        <v>2</v>
      </c>
    </row>
    <row r="3644" spans="1:7" ht="11.25">
      <c r="A3644" s="40">
        <v>3092</v>
      </c>
      <c r="B3644" s="41">
        <v>61536</v>
      </c>
      <c r="C3644" s="42" t="s">
        <v>3353</v>
      </c>
      <c r="D3644" s="42" t="s">
        <v>2099</v>
      </c>
      <c r="E3644" s="40" t="s">
        <v>2053</v>
      </c>
      <c r="F3644" s="43">
        <v>10.097</v>
      </c>
      <c r="G3644" s="40">
        <v>1</v>
      </c>
    </row>
    <row r="3645" spans="1:7" ht="11.25">
      <c r="A3645" s="40">
        <v>3338</v>
      </c>
      <c r="B3645" s="41">
        <v>61552</v>
      </c>
      <c r="C3645" s="42" t="s">
        <v>3354</v>
      </c>
      <c r="D3645" s="42" t="s">
        <v>2241</v>
      </c>
      <c r="E3645" s="40" t="s">
        <v>2053</v>
      </c>
      <c r="F3645" s="43">
        <v>11.678</v>
      </c>
      <c r="G3645" s="40">
        <v>1</v>
      </c>
    </row>
    <row r="3646" spans="1:7" ht="11.25">
      <c r="A3646" s="40">
        <v>602</v>
      </c>
      <c r="B3646" s="41">
        <v>61554</v>
      </c>
      <c r="C3646" s="42" t="s">
        <v>3355</v>
      </c>
      <c r="D3646" s="42" t="s">
        <v>2052</v>
      </c>
      <c r="E3646" s="40" t="s">
        <v>2053</v>
      </c>
      <c r="F3646" s="43">
        <v>3.106</v>
      </c>
      <c r="G3646" s="40">
        <v>10</v>
      </c>
    </row>
    <row r="3647" spans="1:7" ht="11.25">
      <c r="A3647" s="40">
        <v>2944</v>
      </c>
      <c r="B3647" s="41">
        <v>61555</v>
      </c>
      <c r="C3647" s="42" t="s">
        <v>3356</v>
      </c>
      <c r="D3647" s="42" t="s">
        <v>2432</v>
      </c>
      <c r="E3647" s="40" t="s">
        <v>2053</v>
      </c>
      <c r="F3647" s="43">
        <v>9.375</v>
      </c>
      <c r="G3647" s="40">
        <v>8</v>
      </c>
    </row>
    <row r="3648" spans="1:7" ht="11.25">
      <c r="A3648" s="40">
        <v>3632</v>
      </c>
      <c r="B3648" s="41">
        <v>61620</v>
      </c>
      <c r="C3648" s="42" t="s">
        <v>1982</v>
      </c>
      <c r="D3648" s="42" t="s">
        <v>2160</v>
      </c>
      <c r="E3648" s="40" t="s">
        <v>2032</v>
      </c>
      <c r="F3648" s="43">
        <v>16.07</v>
      </c>
      <c r="G3648" s="40">
        <v>1</v>
      </c>
    </row>
    <row r="3649" spans="1:7" ht="11.25">
      <c r="A3649" s="40">
        <v>2061</v>
      </c>
      <c r="B3649" s="41">
        <v>61624</v>
      </c>
      <c r="C3649" s="42" t="s">
        <v>3357</v>
      </c>
      <c r="D3649" s="42" t="s">
        <v>3358</v>
      </c>
      <c r="E3649" s="40" t="s">
        <v>2063</v>
      </c>
      <c r="F3649" s="43">
        <v>6.377</v>
      </c>
      <c r="G3649" s="40">
        <v>9</v>
      </c>
    </row>
    <row r="3650" spans="1:7" ht="11.25">
      <c r="A3650" s="40">
        <v>2154</v>
      </c>
      <c r="B3650" s="41">
        <v>61656</v>
      </c>
      <c r="C3650" s="42" t="s">
        <v>3359</v>
      </c>
      <c r="D3650" s="42" t="s">
        <v>2058</v>
      </c>
      <c r="E3650" s="40" t="s">
        <v>2029</v>
      </c>
      <c r="F3650" s="43">
        <v>6.611</v>
      </c>
      <c r="G3650" s="40">
        <v>3</v>
      </c>
    </row>
    <row r="3651" spans="1:7" ht="11.25">
      <c r="A3651" s="40">
        <v>3729</v>
      </c>
      <c r="B3651" s="41">
        <v>61676</v>
      </c>
      <c r="C3651" s="42" t="s">
        <v>3360</v>
      </c>
      <c r="D3651" s="42" t="s">
        <v>2408</v>
      </c>
      <c r="E3651" s="40" t="s">
        <v>2032</v>
      </c>
      <c r="F3651" s="43">
        <v>20.146</v>
      </c>
      <c r="G3651" s="40">
        <v>2</v>
      </c>
    </row>
    <row r="3652" spans="1:7" ht="11.25">
      <c r="A3652" s="40">
        <v>2633</v>
      </c>
      <c r="B3652" s="41">
        <v>61678</v>
      </c>
      <c r="C3652" s="42" t="s">
        <v>3361</v>
      </c>
      <c r="D3652" s="42" t="s">
        <v>2408</v>
      </c>
      <c r="E3652" s="40" t="s">
        <v>2032</v>
      </c>
      <c r="F3652" s="43">
        <v>8.057</v>
      </c>
      <c r="G3652" s="40">
        <v>5</v>
      </c>
    </row>
    <row r="3653" spans="1:7" ht="11.25">
      <c r="A3653" s="40">
        <v>3233</v>
      </c>
      <c r="B3653" s="41">
        <v>61681</v>
      </c>
      <c r="C3653" s="42" t="s">
        <v>3362</v>
      </c>
      <c r="D3653" s="42" t="s">
        <v>2408</v>
      </c>
      <c r="E3653" s="40" t="s">
        <v>2032</v>
      </c>
      <c r="F3653" s="43">
        <v>10.953</v>
      </c>
      <c r="G3653" s="40">
        <v>7</v>
      </c>
    </row>
    <row r="3654" spans="1:7" ht="11.25">
      <c r="A3654" s="40">
        <v>1460</v>
      </c>
      <c r="B3654" s="41">
        <v>61685</v>
      </c>
      <c r="C3654" s="42" t="s">
        <v>3363</v>
      </c>
      <c r="D3654" s="42" t="s">
        <v>2062</v>
      </c>
      <c r="E3654" s="40" t="s">
        <v>2063</v>
      </c>
      <c r="F3654" s="43">
        <v>4.885</v>
      </c>
      <c r="G3654" s="40">
        <v>12</v>
      </c>
    </row>
    <row r="3655" spans="1:7" ht="11.25">
      <c r="A3655" s="40">
        <v>1414</v>
      </c>
      <c r="B3655" s="41">
        <v>61696</v>
      </c>
      <c r="C3655" s="42" t="s">
        <v>3364</v>
      </c>
      <c r="D3655" s="42" t="s">
        <v>2206</v>
      </c>
      <c r="E3655" s="40" t="s">
        <v>2029</v>
      </c>
      <c r="F3655" s="43">
        <v>4.788</v>
      </c>
      <c r="G3655" s="40">
        <v>4</v>
      </c>
    </row>
    <row r="3656" spans="1:7" ht="11.25">
      <c r="A3656" s="40">
        <v>2444</v>
      </c>
      <c r="B3656" s="41">
        <v>61716</v>
      </c>
      <c r="C3656" s="42" t="s">
        <v>1981</v>
      </c>
      <c r="D3656" s="42" t="s">
        <v>2160</v>
      </c>
      <c r="E3656" s="40" t="s">
        <v>2032</v>
      </c>
      <c r="F3656" s="43">
        <v>7.41</v>
      </c>
      <c r="G3656" s="40">
        <v>8</v>
      </c>
    </row>
    <row r="3657" spans="1:7" ht="11.25">
      <c r="A3657" s="40">
        <v>2602</v>
      </c>
      <c r="B3657" s="41">
        <v>61736</v>
      </c>
      <c r="C3657" s="42" t="s">
        <v>3365</v>
      </c>
      <c r="D3657" s="42" t="s">
        <v>2247</v>
      </c>
      <c r="E3657" s="40" t="s">
        <v>2068</v>
      </c>
      <c r="F3657" s="43">
        <v>7.939</v>
      </c>
      <c r="G3657" s="40">
        <v>5</v>
      </c>
    </row>
    <row r="3658" spans="1:7" ht="11.25">
      <c r="A3658" s="40">
        <v>2819</v>
      </c>
      <c r="B3658" s="41">
        <v>61751</v>
      </c>
      <c r="C3658" s="42" t="s">
        <v>3366</v>
      </c>
      <c r="D3658" s="42" t="s">
        <v>2408</v>
      </c>
      <c r="E3658" s="40" t="s">
        <v>2032</v>
      </c>
      <c r="F3658" s="43">
        <v>8.806</v>
      </c>
      <c r="G3658" s="40">
        <v>6</v>
      </c>
    </row>
    <row r="3659" spans="1:7" ht="11.25">
      <c r="A3659" s="40">
        <v>3206</v>
      </c>
      <c r="B3659" s="41">
        <v>61772</v>
      </c>
      <c r="C3659" s="42" t="s">
        <v>3367</v>
      </c>
      <c r="D3659" s="42" t="s">
        <v>2369</v>
      </c>
      <c r="E3659" s="40" t="s">
        <v>2032</v>
      </c>
      <c r="F3659" s="43">
        <v>10.751</v>
      </c>
      <c r="G3659" s="40">
        <v>6</v>
      </c>
    </row>
    <row r="3660" spans="1:7" ht="11.25">
      <c r="A3660" s="40">
        <v>3091</v>
      </c>
      <c r="B3660" s="41">
        <v>61788</v>
      </c>
      <c r="C3660" s="42" t="s">
        <v>3368</v>
      </c>
      <c r="D3660" s="42" t="s">
        <v>2122</v>
      </c>
      <c r="E3660" s="40" t="s">
        <v>2077</v>
      </c>
      <c r="F3660" s="43">
        <v>10.088</v>
      </c>
      <c r="G3660" s="40">
        <v>3</v>
      </c>
    </row>
    <row r="3661" spans="1:7" ht="11.25">
      <c r="A3661" s="40">
        <v>2943</v>
      </c>
      <c r="B3661" s="41">
        <v>61819</v>
      </c>
      <c r="C3661" s="42" t="s">
        <v>3369</v>
      </c>
      <c r="D3661" s="42" t="s">
        <v>2048</v>
      </c>
      <c r="E3661" s="40" t="s">
        <v>2032</v>
      </c>
      <c r="F3661" s="43">
        <v>9.374</v>
      </c>
      <c r="G3661" s="40">
        <v>5</v>
      </c>
    </row>
    <row r="3662" spans="1:7" ht="11.25">
      <c r="A3662" s="40">
        <v>3305</v>
      </c>
      <c r="B3662" s="41">
        <v>61825</v>
      </c>
      <c r="C3662" s="42" t="s">
        <v>3370</v>
      </c>
      <c r="D3662" s="42" t="s">
        <v>2039</v>
      </c>
      <c r="E3662" s="40" t="s">
        <v>2032</v>
      </c>
      <c r="F3662" s="43">
        <v>11.411</v>
      </c>
      <c r="G3662" s="40">
        <v>1</v>
      </c>
    </row>
    <row r="3663" spans="1:7" ht="11.25">
      <c r="A3663" s="40">
        <v>1187</v>
      </c>
      <c r="B3663" s="41">
        <v>61859</v>
      </c>
      <c r="C3663" s="42" t="s">
        <v>3371</v>
      </c>
      <c r="D3663" s="42" t="s">
        <v>116</v>
      </c>
      <c r="E3663" s="40" t="s">
        <v>2032</v>
      </c>
      <c r="F3663" s="43">
        <v>4.307</v>
      </c>
      <c r="G3663" s="40">
        <v>3</v>
      </c>
    </row>
    <row r="3664" spans="1:7" ht="11.25">
      <c r="A3664" s="40">
        <v>3059</v>
      </c>
      <c r="B3664" s="41">
        <v>61890</v>
      </c>
      <c r="C3664" s="42" t="s">
        <v>3372</v>
      </c>
      <c r="D3664" s="42" t="s">
        <v>2313</v>
      </c>
      <c r="E3664" s="40" t="s">
        <v>2068</v>
      </c>
      <c r="F3664" s="43">
        <v>9.927</v>
      </c>
      <c r="G3664" s="40">
        <v>1</v>
      </c>
    </row>
    <row r="3665" spans="1:7" ht="11.25">
      <c r="A3665" s="40">
        <v>2040</v>
      </c>
      <c r="B3665" s="41">
        <v>61904</v>
      </c>
      <c r="C3665" s="42" t="s">
        <v>3373</v>
      </c>
      <c r="D3665" s="42" t="s">
        <v>100</v>
      </c>
      <c r="E3665" s="40" t="s">
        <v>2037</v>
      </c>
      <c r="F3665" s="43">
        <v>6.323</v>
      </c>
      <c r="G3665" s="40">
        <v>4</v>
      </c>
    </row>
    <row r="3666" spans="1:7" ht="11.25">
      <c r="A3666" s="40">
        <v>99</v>
      </c>
      <c r="B3666" s="41">
        <v>61922</v>
      </c>
      <c r="C3666" s="42" t="s">
        <v>3374</v>
      </c>
      <c r="D3666" s="42" t="s">
        <v>2526</v>
      </c>
      <c r="E3666" s="40" t="s">
        <v>2077</v>
      </c>
      <c r="F3666" s="43">
        <v>1.717</v>
      </c>
      <c r="G3666" s="40">
        <v>9</v>
      </c>
    </row>
    <row r="3667" spans="1:7" ht="11.25">
      <c r="A3667" s="40">
        <v>1898</v>
      </c>
      <c r="B3667" s="41">
        <v>61938</v>
      </c>
      <c r="C3667" s="42" t="s">
        <v>3375</v>
      </c>
      <c r="D3667" s="42" t="s">
        <v>410</v>
      </c>
      <c r="E3667" s="40" t="s">
        <v>2029</v>
      </c>
      <c r="F3667" s="43">
        <v>5.944</v>
      </c>
      <c r="G3667" s="40">
        <v>3</v>
      </c>
    </row>
    <row r="3668" spans="1:7" ht="11.25">
      <c r="A3668" s="40">
        <v>3447</v>
      </c>
      <c r="B3668" s="41">
        <v>61958</v>
      </c>
      <c r="C3668" s="42" t="s">
        <v>1983</v>
      </c>
      <c r="D3668" s="42" t="s">
        <v>2160</v>
      </c>
      <c r="E3668" s="40" t="s">
        <v>2032</v>
      </c>
      <c r="F3668" s="43">
        <v>12.736</v>
      </c>
      <c r="G3668" s="40">
        <v>1</v>
      </c>
    </row>
    <row r="3669" spans="1:7" ht="11.25">
      <c r="A3669" s="40">
        <v>1200</v>
      </c>
      <c r="B3669" s="41">
        <v>61974</v>
      </c>
      <c r="C3669" s="42" t="s">
        <v>3376</v>
      </c>
      <c r="D3669" s="42" t="s">
        <v>2076</v>
      </c>
      <c r="E3669" s="40" t="s">
        <v>2077</v>
      </c>
      <c r="F3669" s="43">
        <v>4.334</v>
      </c>
      <c r="G3669" s="40">
        <v>8</v>
      </c>
    </row>
    <row r="3670" spans="1:7" ht="11.25">
      <c r="A3670" s="40">
        <v>3195</v>
      </c>
      <c r="B3670" s="41">
        <v>62019</v>
      </c>
      <c r="C3670" s="42" t="s">
        <v>3377</v>
      </c>
      <c r="D3670" s="42" t="s">
        <v>2465</v>
      </c>
      <c r="E3670" s="40" t="s">
        <v>2466</v>
      </c>
      <c r="F3670" s="43">
        <v>10.639</v>
      </c>
      <c r="G3670" s="40">
        <v>4</v>
      </c>
    </row>
    <row r="3671" spans="1:7" ht="11.25">
      <c r="A3671" s="40">
        <v>2512</v>
      </c>
      <c r="B3671" s="41">
        <v>62030</v>
      </c>
      <c r="C3671" s="42" t="s">
        <v>3378</v>
      </c>
      <c r="D3671" s="42" t="s">
        <v>2519</v>
      </c>
      <c r="E3671" s="40" t="s">
        <v>2125</v>
      </c>
      <c r="F3671" s="43">
        <v>7.624</v>
      </c>
      <c r="G3671" s="40">
        <v>8</v>
      </c>
    </row>
    <row r="3672" spans="1:7" ht="11.25">
      <c r="A3672" s="40">
        <v>3398</v>
      </c>
      <c r="B3672" s="41">
        <v>62032</v>
      </c>
      <c r="C3672" s="42" t="s">
        <v>3379</v>
      </c>
      <c r="D3672" s="42" t="s">
        <v>2519</v>
      </c>
      <c r="E3672" s="40" t="s">
        <v>2125</v>
      </c>
      <c r="F3672" s="43">
        <v>12.329</v>
      </c>
      <c r="G3672" s="40">
        <v>2</v>
      </c>
    </row>
    <row r="3673" spans="1:7" ht="11.25">
      <c r="A3673" s="40">
        <v>3606</v>
      </c>
      <c r="B3673" s="41">
        <v>62033</v>
      </c>
      <c r="C3673" s="42" t="s">
        <v>3380</v>
      </c>
      <c r="D3673" s="42" t="s">
        <v>2519</v>
      </c>
      <c r="E3673" s="40" t="s">
        <v>2125</v>
      </c>
      <c r="F3673" s="43">
        <v>15.43</v>
      </c>
      <c r="G3673" s="40">
        <v>6</v>
      </c>
    </row>
    <row r="3674" spans="1:7" ht="11.25">
      <c r="A3674" s="40">
        <v>3180</v>
      </c>
      <c r="B3674" s="41">
        <v>62036</v>
      </c>
      <c r="C3674" s="42" t="s">
        <v>3381</v>
      </c>
      <c r="D3674" s="42" t="s">
        <v>2055</v>
      </c>
      <c r="E3674" s="40" t="s">
        <v>2056</v>
      </c>
      <c r="F3674" s="43">
        <v>10.57</v>
      </c>
      <c r="G3674" s="40">
        <v>3</v>
      </c>
    </row>
    <row r="3675" spans="1:7" ht="11.25">
      <c r="A3675" s="40">
        <v>2101</v>
      </c>
      <c r="B3675" s="41">
        <v>62039</v>
      </c>
      <c r="C3675" s="42" t="s">
        <v>3382</v>
      </c>
      <c r="D3675" s="42" t="s">
        <v>6</v>
      </c>
      <c r="E3675" s="40" t="s">
        <v>2032</v>
      </c>
      <c r="F3675" s="43">
        <v>6.467</v>
      </c>
      <c r="G3675" s="40">
        <v>5</v>
      </c>
    </row>
    <row r="3676" spans="1:7" ht="11.25">
      <c r="A3676" s="40">
        <v>3404</v>
      </c>
      <c r="B3676" s="41">
        <v>62048</v>
      </c>
      <c r="C3676" s="42" t="s">
        <v>3383</v>
      </c>
      <c r="D3676" s="42" t="s">
        <v>198</v>
      </c>
      <c r="E3676" s="40" t="s">
        <v>2032</v>
      </c>
      <c r="F3676" s="43">
        <v>12.351</v>
      </c>
      <c r="G3676" s="40">
        <v>6</v>
      </c>
    </row>
    <row r="3677" spans="1:7" ht="11.25">
      <c r="A3677" s="40">
        <v>2517</v>
      </c>
      <c r="B3677" s="41">
        <v>62050</v>
      </c>
      <c r="C3677" s="42" t="s">
        <v>3384</v>
      </c>
      <c r="D3677" s="42" t="s">
        <v>198</v>
      </c>
      <c r="E3677" s="40" t="s">
        <v>2032</v>
      </c>
      <c r="F3677" s="43">
        <v>7.639</v>
      </c>
      <c r="G3677" s="40">
        <v>5</v>
      </c>
    </row>
    <row r="3678" spans="1:7" ht="11.25">
      <c r="A3678" s="40">
        <v>2607</v>
      </c>
      <c r="B3678" s="41">
        <v>62119</v>
      </c>
      <c r="C3678" s="42" t="s">
        <v>3385</v>
      </c>
      <c r="D3678" s="42" t="s">
        <v>51</v>
      </c>
      <c r="E3678" s="40" t="s">
        <v>2032</v>
      </c>
      <c r="F3678" s="43">
        <v>7.949</v>
      </c>
      <c r="G3678" s="40">
        <v>4</v>
      </c>
    </row>
    <row r="3679" spans="1:7" ht="11.25">
      <c r="A3679" s="40">
        <v>2481</v>
      </c>
      <c r="B3679" s="41">
        <v>62138</v>
      </c>
      <c r="C3679" s="42" t="s">
        <v>1804</v>
      </c>
      <c r="D3679" s="42" t="s">
        <v>2149</v>
      </c>
      <c r="E3679" s="40" t="s">
        <v>2032</v>
      </c>
      <c r="F3679" s="43">
        <v>7.507</v>
      </c>
      <c r="G3679" s="40">
        <v>4</v>
      </c>
    </row>
    <row r="3680" spans="1:7" ht="11.25">
      <c r="A3680" s="40">
        <v>2710</v>
      </c>
      <c r="B3680" s="41">
        <v>62148</v>
      </c>
      <c r="C3680" s="42" t="s">
        <v>3386</v>
      </c>
      <c r="D3680" s="42" t="s">
        <v>3869</v>
      </c>
      <c r="E3680" s="40" t="s">
        <v>2032</v>
      </c>
      <c r="F3680" s="43">
        <v>8.368</v>
      </c>
      <c r="G3680" s="40">
        <v>7</v>
      </c>
    </row>
    <row r="3681" spans="1:7" ht="11.25">
      <c r="A3681" s="40">
        <v>2357</v>
      </c>
      <c r="B3681" s="41">
        <v>62169</v>
      </c>
      <c r="C3681" s="42" t="s">
        <v>3387</v>
      </c>
      <c r="D3681" s="42" t="s">
        <v>2269</v>
      </c>
      <c r="E3681" s="40" t="s">
        <v>2032</v>
      </c>
      <c r="F3681" s="43">
        <v>7.158</v>
      </c>
      <c r="G3681" s="40">
        <v>9</v>
      </c>
    </row>
    <row r="3682" spans="1:7" ht="11.25">
      <c r="A3682" s="40">
        <v>955</v>
      </c>
      <c r="B3682" s="41">
        <v>62172</v>
      </c>
      <c r="C3682" s="42" t="s">
        <v>3388</v>
      </c>
      <c r="D3682" s="42" t="s">
        <v>2251</v>
      </c>
      <c r="E3682" s="40" t="s">
        <v>2032</v>
      </c>
      <c r="F3682" s="43">
        <v>3.819</v>
      </c>
      <c r="G3682" s="40">
        <v>11</v>
      </c>
    </row>
    <row r="3683" spans="1:7" ht="11.25">
      <c r="A3683" s="40">
        <v>3544</v>
      </c>
      <c r="B3683" s="41">
        <v>62190</v>
      </c>
      <c r="C3683" s="42" t="s">
        <v>3389</v>
      </c>
      <c r="D3683" s="42" t="s">
        <v>2554</v>
      </c>
      <c r="E3683" s="40" t="s">
        <v>2053</v>
      </c>
      <c r="F3683" s="43">
        <v>14.438</v>
      </c>
      <c r="G3683" s="40">
        <v>1</v>
      </c>
    </row>
    <row r="3684" spans="1:7" ht="11.25">
      <c r="A3684" s="40">
        <v>1205</v>
      </c>
      <c r="B3684" s="41">
        <v>62193</v>
      </c>
      <c r="C3684" s="42" t="s">
        <v>3390</v>
      </c>
      <c r="D3684" s="42" t="s">
        <v>2504</v>
      </c>
      <c r="E3684" s="40" t="s">
        <v>2032</v>
      </c>
      <c r="F3684" s="43">
        <v>4.352</v>
      </c>
      <c r="G3684" s="40">
        <v>6</v>
      </c>
    </row>
    <row r="3685" spans="1:7" ht="11.25">
      <c r="A3685" s="40">
        <v>3513</v>
      </c>
      <c r="B3685" s="41">
        <v>62199</v>
      </c>
      <c r="C3685" s="42" t="s">
        <v>3391</v>
      </c>
      <c r="D3685" s="42" t="s">
        <v>2341</v>
      </c>
      <c r="E3685" s="40" t="s">
        <v>2056</v>
      </c>
      <c r="F3685" s="43">
        <v>13.78</v>
      </c>
      <c r="G3685" s="40">
        <v>4</v>
      </c>
    </row>
    <row r="3686" spans="1:7" ht="11.25">
      <c r="A3686" s="40">
        <v>2843</v>
      </c>
      <c r="B3686" s="41">
        <v>62202</v>
      </c>
      <c r="C3686" s="42" t="s">
        <v>3392</v>
      </c>
      <c r="D3686" s="42" t="s">
        <v>2341</v>
      </c>
      <c r="E3686" s="40" t="s">
        <v>2056</v>
      </c>
      <c r="F3686" s="43">
        <v>8.922</v>
      </c>
      <c r="G3686" s="40">
        <v>2</v>
      </c>
    </row>
    <row r="3687" spans="1:7" ht="11.25">
      <c r="A3687" s="40">
        <v>784</v>
      </c>
      <c r="B3687" s="41">
        <v>62270</v>
      </c>
      <c r="C3687" s="42" t="s">
        <v>3393</v>
      </c>
      <c r="D3687" s="42" t="s">
        <v>2241</v>
      </c>
      <c r="E3687" s="40" t="s">
        <v>2053</v>
      </c>
      <c r="F3687" s="43">
        <v>3.45</v>
      </c>
      <c r="G3687" s="40">
        <v>14</v>
      </c>
    </row>
    <row r="3688" spans="1:7" ht="11.25">
      <c r="A3688" s="40">
        <v>909</v>
      </c>
      <c r="B3688" s="41">
        <v>62294</v>
      </c>
      <c r="C3688" s="42" t="s">
        <v>3394</v>
      </c>
      <c r="D3688" s="42" t="s">
        <v>877</v>
      </c>
      <c r="E3688" s="40" t="s">
        <v>2125</v>
      </c>
      <c r="F3688" s="43">
        <v>3.733</v>
      </c>
      <c r="G3688" s="40">
        <v>5</v>
      </c>
    </row>
    <row r="3689" spans="1:7" ht="11.25">
      <c r="A3689" s="40">
        <v>3272</v>
      </c>
      <c r="B3689" s="41">
        <v>62338</v>
      </c>
      <c r="C3689" s="42" t="s">
        <v>3395</v>
      </c>
      <c r="D3689" s="42" t="s">
        <v>2090</v>
      </c>
      <c r="E3689" s="40" t="s">
        <v>2077</v>
      </c>
      <c r="F3689" s="43">
        <v>11.142</v>
      </c>
      <c r="G3689" s="40">
        <v>1</v>
      </c>
    </row>
    <row r="3690" spans="1:7" ht="11.25">
      <c r="A3690" s="40">
        <v>1901</v>
      </c>
      <c r="B3690" s="41">
        <v>62403</v>
      </c>
      <c r="C3690" s="42" t="s">
        <v>3396</v>
      </c>
      <c r="D3690" s="42" t="s">
        <v>2269</v>
      </c>
      <c r="E3690" s="40" t="s">
        <v>2032</v>
      </c>
      <c r="F3690" s="43">
        <v>5.958</v>
      </c>
      <c r="G3690" s="40">
        <v>9</v>
      </c>
    </row>
    <row r="3691" spans="1:7" ht="11.25">
      <c r="A3691" s="40">
        <v>3045</v>
      </c>
      <c r="B3691" s="41">
        <v>62482</v>
      </c>
      <c r="C3691" s="42" t="s">
        <v>3397</v>
      </c>
      <c r="D3691" s="42" t="s">
        <v>2213</v>
      </c>
      <c r="E3691" s="40" t="s">
        <v>2032</v>
      </c>
      <c r="F3691" s="43">
        <v>9.813</v>
      </c>
      <c r="G3691" s="40">
        <v>4</v>
      </c>
    </row>
    <row r="3692" spans="1:7" ht="11.25">
      <c r="A3692" s="40">
        <v>2733</v>
      </c>
      <c r="B3692" s="41">
        <v>62509</v>
      </c>
      <c r="C3692" s="42" t="s">
        <v>3398</v>
      </c>
      <c r="D3692" s="42" t="s">
        <v>2327</v>
      </c>
      <c r="E3692" s="40" t="s">
        <v>2037</v>
      </c>
      <c r="F3692" s="43">
        <v>8.463</v>
      </c>
      <c r="G3692" s="40">
        <v>4</v>
      </c>
    </row>
    <row r="3693" spans="1:7" ht="11.25">
      <c r="A3693" s="40">
        <v>2858</v>
      </c>
      <c r="B3693" s="41">
        <v>62538</v>
      </c>
      <c r="C3693" s="42" t="s">
        <v>3399</v>
      </c>
      <c r="D3693" s="42" t="s">
        <v>2301</v>
      </c>
      <c r="E3693" s="40" t="s">
        <v>2227</v>
      </c>
      <c r="F3693" s="43">
        <v>8.975</v>
      </c>
      <c r="G3693" s="40">
        <v>3</v>
      </c>
    </row>
    <row r="3694" spans="1:7" ht="11.25">
      <c r="A3694" s="40">
        <v>1844</v>
      </c>
      <c r="B3694" s="41">
        <v>62550</v>
      </c>
      <c r="C3694" s="42" t="s">
        <v>3400</v>
      </c>
      <c r="D3694" s="42" t="s">
        <v>2132</v>
      </c>
      <c r="E3694" s="40" t="s">
        <v>2068</v>
      </c>
      <c r="F3694" s="43">
        <v>5.789</v>
      </c>
      <c r="G3694" s="40">
        <v>6</v>
      </c>
    </row>
    <row r="3695" spans="1:7" ht="11.25">
      <c r="A3695" s="40">
        <v>2924</v>
      </c>
      <c r="B3695" s="41">
        <v>62626</v>
      </c>
      <c r="C3695" s="42" t="s">
        <v>3401</v>
      </c>
      <c r="D3695" s="42" t="s">
        <v>2274</v>
      </c>
      <c r="E3695" s="40" t="s">
        <v>2032</v>
      </c>
      <c r="F3695" s="43">
        <v>9.271</v>
      </c>
      <c r="G3695" s="40">
        <v>7</v>
      </c>
    </row>
    <row r="3696" spans="1:7" ht="11.25">
      <c r="A3696" s="40">
        <v>2917</v>
      </c>
      <c r="B3696" s="41">
        <v>62627</v>
      </c>
      <c r="C3696" s="42" t="s">
        <v>3402</v>
      </c>
      <c r="D3696" s="42" t="s">
        <v>2425</v>
      </c>
      <c r="E3696" s="40" t="s">
        <v>2125</v>
      </c>
      <c r="F3696" s="43">
        <v>9.247</v>
      </c>
      <c r="G3696" s="40">
        <v>3</v>
      </c>
    </row>
    <row r="3697" spans="1:7" ht="11.25">
      <c r="A3697" s="40">
        <v>2146</v>
      </c>
      <c r="B3697" s="41">
        <v>62634</v>
      </c>
      <c r="C3697" s="42" t="s">
        <v>3403</v>
      </c>
      <c r="D3697" s="42" t="s">
        <v>2425</v>
      </c>
      <c r="E3697" s="40" t="s">
        <v>2125</v>
      </c>
      <c r="F3697" s="43">
        <v>6.588</v>
      </c>
      <c r="G3697" s="40">
        <v>7</v>
      </c>
    </row>
    <row r="3698" spans="1:7" ht="11.25">
      <c r="A3698" s="40">
        <v>2581</v>
      </c>
      <c r="B3698" s="41">
        <v>62635</v>
      </c>
      <c r="C3698" s="42" t="s">
        <v>3404</v>
      </c>
      <c r="D3698" s="42" t="s">
        <v>2425</v>
      </c>
      <c r="E3698" s="40" t="s">
        <v>2125</v>
      </c>
      <c r="F3698" s="43">
        <v>7.87</v>
      </c>
      <c r="G3698" s="40">
        <v>7</v>
      </c>
    </row>
    <row r="3699" spans="1:7" ht="11.25">
      <c r="A3699" s="40">
        <v>1700</v>
      </c>
      <c r="B3699" s="41">
        <v>62637</v>
      </c>
      <c r="C3699" s="42" t="s">
        <v>3405</v>
      </c>
      <c r="D3699" s="42" t="s">
        <v>2274</v>
      </c>
      <c r="E3699" s="40" t="s">
        <v>2032</v>
      </c>
      <c r="F3699" s="43">
        <v>5.464</v>
      </c>
      <c r="G3699" s="40">
        <v>6</v>
      </c>
    </row>
    <row r="3700" spans="1:7" ht="11.25">
      <c r="A3700" s="40">
        <v>3326</v>
      </c>
      <c r="B3700" s="41">
        <v>62639</v>
      </c>
      <c r="C3700" s="42" t="s">
        <v>3406</v>
      </c>
      <c r="D3700" s="42" t="s">
        <v>2274</v>
      </c>
      <c r="E3700" s="40" t="s">
        <v>2032</v>
      </c>
      <c r="F3700" s="43">
        <v>11.564</v>
      </c>
      <c r="G3700" s="40">
        <v>4</v>
      </c>
    </row>
    <row r="3701" spans="1:7" ht="11.25">
      <c r="A3701" s="40">
        <v>3238</v>
      </c>
      <c r="B3701" s="41">
        <v>62641</v>
      </c>
      <c r="C3701" s="42" t="s">
        <v>3407</v>
      </c>
      <c r="D3701" s="42" t="s">
        <v>2274</v>
      </c>
      <c r="E3701" s="40" t="s">
        <v>2032</v>
      </c>
      <c r="F3701" s="43">
        <v>10.983</v>
      </c>
      <c r="G3701" s="40">
        <v>5</v>
      </c>
    </row>
    <row r="3702" spans="1:7" ht="11.25">
      <c r="A3702" s="40">
        <v>2899</v>
      </c>
      <c r="B3702" s="41">
        <v>62651</v>
      </c>
      <c r="C3702" s="42" t="s">
        <v>3408</v>
      </c>
      <c r="D3702" s="42" t="s">
        <v>22</v>
      </c>
      <c r="E3702" s="40" t="s">
        <v>2037</v>
      </c>
      <c r="F3702" s="43">
        <v>9.153</v>
      </c>
      <c r="G3702" s="40">
        <v>2</v>
      </c>
    </row>
    <row r="3703" spans="1:7" ht="11.25">
      <c r="A3703" s="40">
        <v>1247</v>
      </c>
      <c r="B3703" s="41">
        <v>62655</v>
      </c>
      <c r="C3703" s="42" t="s">
        <v>3409</v>
      </c>
      <c r="D3703" s="42" t="s">
        <v>22</v>
      </c>
      <c r="E3703" s="40" t="s">
        <v>2037</v>
      </c>
      <c r="F3703" s="43">
        <v>4.437</v>
      </c>
      <c r="G3703" s="40">
        <v>5</v>
      </c>
    </row>
    <row r="3704" spans="1:7" ht="11.25">
      <c r="A3704" s="40">
        <v>2218</v>
      </c>
      <c r="B3704" s="41">
        <v>62664</v>
      </c>
      <c r="C3704" s="42" t="s">
        <v>3410</v>
      </c>
      <c r="D3704" s="42" t="s">
        <v>2107</v>
      </c>
      <c r="E3704" s="40" t="s">
        <v>2077</v>
      </c>
      <c r="F3704" s="43">
        <v>6.774</v>
      </c>
      <c r="G3704" s="40">
        <v>2</v>
      </c>
    </row>
    <row r="3705" spans="1:7" ht="11.25">
      <c r="A3705" s="40">
        <v>1511</v>
      </c>
      <c r="B3705" s="41">
        <v>62712</v>
      </c>
      <c r="C3705" s="42" t="s">
        <v>3411</v>
      </c>
      <c r="D3705" s="42" t="s">
        <v>2176</v>
      </c>
      <c r="E3705" s="40" t="s">
        <v>2053</v>
      </c>
      <c r="F3705" s="43">
        <v>5.017</v>
      </c>
      <c r="G3705" s="40">
        <v>12</v>
      </c>
    </row>
    <row r="3706" spans="1:7" ht="11.25">
      <c r="A3706" s="40">
        <v>2989</v>
      </c>
      <c r="B3706" s="41">
        <v>62722</v>
      </c>
      <c r="C3706" s="42" t="s">
        <v>3412</v>
      </c>
      <c r="D3706" s="42" t="s">
        <v>2255</v>
      </c>
      <c r="E3706" s="40" t="s">
        <v>2032</v>
      </c>
      <c r="F3706" s="43">
        <v>9.562</v>
      </c>
      <c r="G3706" s="40">
        <v>8</v>
      </c>
    </row>
    <row r="3707" spans="1:7" ht="11.25">
      <c r="A3707" s="40">
        <v>2482</v>
      </c>
      <c r="B3707" s="41">
        <v>62726</v>
      </c>
      <c r="C3707" s="42" t="s">
        <v>3413</v>
      </c>
      <c r="D3707" s="42" t="s">
        <v>3297</v>
      </c>
      <c r="E3707" s="40" t="s">
        <v>2077</v>
      </c>
      <c r="F3707" s="43">
        <v>7.514</v>
      </c>
      <c r="G3707" s="40">
        <v>3</v>
      </c>
    </row>
    <row r="3708" spans="1:7" ht="11.25">
      <c r="A3708" s="40">
        <v>3704</v>
      </c>
      <c r="B3708" s="41">
        <v>62728</v>
      </c>
      <c r="C3708" s="42" t="s">
        <v>3414</v>
      </c>
      <c r="D3708" s="42" t="s">
        <v>2090</v>
      </c>
      <c r="E3708" s="40" t="s">
        <v>2077</v>
      </c>
      <c r="F3708" s="43">
        <v>18.676</v>
      </c>
      <c r="G3708" s="40">
        <v>2</v>
      </c>
    </row>
    <row r="3709" spans="1:7" ht="11.25">
      <c r="A3709" s="40">
        <v>2949</v>
      </c>
      <c r="B3709" s="41">
        <v>62733</v>
      </c>
      <c r="C3709" s="42" t="s">
        <v>3415</v>
      </c>
      <c r="D3709" s="42" t="s">
        <v>2090</v>
      </c>
      <c r="E3709" s="40" t="s">
        <v>2077</v>
      </c>
      <c r="F3709" s="43">
        <v>9.396</v>
      </c>
      <c r="G3709" s="40">
        <v>1</v>
      </c>
    </row>
    <row r="3710" spans="1:7" ht="11.25">
      <c r="A3710" s="40">
        <v>3285</v>
      </c>
      <c r="B3710" s="41">
        <v>62738</v>
      </c>
      <c r="C3710" s="42" t="s">
        <v>3416</v>
      </c>
      <c r="D3710" s="42" t="s">
        <v>2031</v>
      </c>
      <c r="E3710" s="40" t="s">
        <v>2032</v>
      </c>
      <c r="F3710" s="43">
        <v>11.24</v>
      </c>
      <c r="G3710" s="40">
        <v>1</v>
      </c>
    </row>
    <row r="3711" spans="1:7" ht="11.25">
      <c r="A3711" s="40">
        <v>2291</v>
      </c>
      <c r="B3711" s="41">
        <v>62747</v>
      </c>
      <c r="C3711" s="42" t="s">
        <v>3417</v>
      </c>
      <c r="D3711" s="42" t="s">
        <v>142</v>
      </c>
      <c r="E3711" s="40" t="s">
        <v>2063</v>
      </c>
      <c r="F3711" s="43">
        <v>6.967</v>
      </c>
      <c r="G3711" s="40">
        <v>7</v>
      </c>
    </row>
    <row r="3712" spans="1:7" ht="11.25">
      <c r="A3712" s="40">
        <v>2722</v>
      </c>
      <c r="B3712" s="41">
        <v>62748</v>
      </c>
      <c r="C3712" s="42" t="s">
        <v>3418</v>
      </c>
      <c r="D3712" s="42" t="s">
        <v>142</v>
      </c>
      <c r="E3712" s="40" t="s">
        <v>2063</v>
      </c>
      <c r="F3712" s="43">
        <v>8.422</v>
      </c>
      <c r="G3712" s="40">
        <v>8</v>
      </c>
    </row>
    <row r="3713" spans="1:7" ht="11.25">
      <c r="A3713" s="40">
        <v>2911</v>
      </c>
      <c r="B3713" s="41">
        <v>62802</v>
      </c>
      <c r="C3713" s="42" t="s">
        <v>3419</v>
      </c>
      <c r="D3713" s="42" t="s">
        <v>2299</v>
      </c>
      <c r="E3713" s="40" t="s">
        <v>2227</v>
      </c>
      <c r="F3713" s="43">
        <v>9.225</v>
      </c>
      <c r="G3713" s="40">
        <v>3</v>
      </c>
    </row>
    <row r="3714" spans="1:7" ht="11.25">
      <c r="A3714" s="40">
        <v>3554</v>
      </c>
      <c r="B3714" s="41">
        <v>62840</v>
      </c>
      <c r="C3714" s="42" t="s">
        <v>3420</v>
      </c>
      <c r="D3714" s="42" t="s">
        <v>2301</v>
      </c>
      <c r="E3714" s="40" t="s">
        <v>2227</v>
      </c>
      <c r="F3714" s="43">
        <v>14.5</v>
      </c>
      <c r="G3714" s="40">
        <v>1</v>
      </c>
    </row>
    <row r="3715" spans="1:7" ht="11.25">
      <c r="A3715" s="40">
        <v>3631</v>
      </c>
      <c r="B3715" s="41">
        <v>62843</v>
      </c>
      <c r="C3715" s="42" t="s">
        <v>3421</v>
      </c>
      <c r="D3715" s="42" t="s">
        <v>2299</v>
      </c>
      <c r="E3715" s="40" t="s">
        <v>2227</v>
      </c>
      <c r="F3715" s="43">
        <v>16.004</v>
      </c>
      <c r="G3715" s="40">
        <v>2</v>
      </c>
    </row>
    <row r="3716" spans="1:7" ht="11.25">
      <c r="A3716" s="40">
        <v>2999</v>
      </c>
      <c r="B3716" s="41">
        <v>62879</v>
      </c>
      <c r="C3716" s="42" t="s">
        <v>3422</v>
      </c>
      <c r="D3716" s="42" t="s">
        <v>2093</v>
      </c>
      <c r="E3716" s="40" t="s">
        <v>2032</v>
      </c>
      <c r="F3716" s="43">
        <v>9.6</v>
      </c>
      <c r="G3716" s="40">
        <v>5</v>
      </c>
    </row>
    <row r="3717" spans="1:7" ht="11.25">
      <c r="A3717" s="40">
        <v>1048</v>
      </c>
      <c r="B3717" s="41">
        <v>62945</v>
      </c>
      <c r="C3717" s="42" t="s">
        <v>3423</v>
      </c>
      <c r="D3717" s="42" t="s">
        <v>2327</v>
      </c>
      <c r="E3717" s="40" t="s">
        <v>2037</v>
      </c>
      <c r="F3717" s="43">
        <v>4.017</v>
      </c>
      <c r="G3717" s="40">
        <v>3</v>
      </c>
    </row>
    <row r="3718" spans="1:7" ht="11.25">
      <c r="A3718" s="40">
        <v>2318</v>
      </c>
      <c r="B3718" s="41">
        <v>62946</v>
      </c>
      <c r="C3718" s="42" t="s">
        <v>3424</v>
      </c>
      <c r="D3718" s="42" t="s">
        <v>2327</v>
      </c>
      <c r="E3718" s="40" t="s">
        <v>2037</v>
      </c>
      <c r="F3718" s="43">
        <v>7.053</v>
      </c>
      <c r="G3718" s="40">
        <v>3</v>
      </c>
    </row>
    <row r="3719" spans="1:7" ht="11.25">
      <c r="A3719" s="40">
        <v>2022</v>
      </c>
      <c r="B3719" s="41">
        <v>62947</v>
      </c>
      <c r="C3719" s="42" t="s">
        <v>3425</v>
      </c>
      <c r="D3719" s="42" t="s">
        <v>2055</v>
      </c>
      <c r="E3719" s="40" t="s">
        <v>2056</v>
      </c>
      <c r="F3719" s="43">
        <v>6.28</v>
      </c>
      <c r="G3719" s="40">
        <v>4</v>
      </c>
    </row>
    <row r="3720" spans="1:7" ht="11.25">
      <c r="A3720" s="40">
        <v>3678</v>
      </c>
      <c r="B3720" s="41">
        <v>62949</v>
      </c>
      <c r="C3720" s="42" t="s">
        <v>3426</v>
      </c>
      <c r="D3720" s="42" t="s">
        <v>2055</v>
      </c>
      <c r="E3720" s="40" t="s">
        <v>2056</v>
      </c>
      <c r="F3720" s="43">
        <v>17.443</v>
      </c>
      <c r="G3720" s="40">
        <v>1</v>
      </c>
    </row>
    <row r="3721" spans="1:7" ht="11.25">
      <c r="A3721" s="40">
        <v>1002</v>
      </c>
      <c r="B3721" s="41">
        <v>62968</v>
      </c>
      <c r="C3721" s="42" t="s">
        <v>3427</v>
      </c>
      <c r="D3721" s="42" t="s">
        <v>8</v>
      </c>
      <c r="E3721" s="40" t="s">
        <v>2077</v>
      </c>
      <c r="F3721" s="43">
        <v>3.917</v>
      </c>
      <c r="G3721" s="40">
        <v>10</v>
      </c>
    </row>
    <row r="3722" spans="1:7" ht="11.25">
      <c r="A3722" s="40">
        <v>2554</v>
      </c>
      <c r="B3722" s="41">
        <v>62983</v>
      </c>
      <c r="C3722" s="42" t="s">
        <v>3428</v>
      </c>
      <c r="D3722" s="42" t="s">
        <v>2549</v>
      </c>
      <c r="E3722" s="40" t="s">
        <v>2032</v>
      </c>
      <c r="F3722" s="43">
        <v>7.773</v>
      </c>
      <c r="G3722" s="40">
        <v>8</v>
      </c>
    </row>
    <row r="3723" spans="1:7" ht="11.25">
      <c r="A3723" s="40">
        <v>2855</v>
      </c>
      <c r="B3723" s="41">
        <v>62995</v>
      </c>
      <c r="C3723" s="42" t="s">
        <v>3429</v>
      </c>
      <c r="D3723" s="42" t="s">
        <v>233</v>
      </c>
      <c r="E3723" s="40" t="s">
        <v>2032</v>
      </c>
      <c r="F3723" s="43">
        <v>8.957</v>
      </c>
      <c r="G3723" s="40">
        <v>6</v>
      </c>
    </row>
    <row r="3724" spans="1:7" ht="11.25">
      <c r="A3724" s="40">
        <v>1158</v>
      </c>
      <c r="B3724" s="41">
        <v>63009</v>
      </c>
      <c r="C3724" s="42" t="s">
        <v>3430</v>
      </c>
      <c r="D3724" s="42" t="s">
        <v>2347</v>
      </c>
      <c r="E3724" s="40" t="s">
        <v>2032</v>
      </c>
      <c r="F3724" s="43">
        <v>4.242</v>
      </c>
      <c r="G3724" s="40">
        <v>6</v>
      </c>
    </row>
    <row r="3725" spans="1:7" ht="11.25">
      <c r="A3725" s="40">
        <v>3683</v>
      </c>
      <c r="B3725" s="41">
        <v>63032</v>
      </c>
      <c r="C3725" s="42" t="s">
        <v>3431</v>
      </c>
      <c r="D3725" s="42" t="s">
        <v>2142</v>
      </c>
      <c r="E3725" s="40" t="s">
        <v>2077</v>
      </c>
      <c r="F3725" s="43">
        <v>17.606</v>
      </c>
      <c r="G3725" s="40">
        <v>2</v>
      </c>
    </row>
    <row r="3726" spans="1:7" ht="11.25">
      <c r="A3726" s="40">
        <v>3268</v>
      </c>
      <c r="B3726" s="41">
        <v>63039</v>
      </c>
      <c r="C3726" s="42" t="s">
        <v>3432</v>
      </c>
      <c r="D3726" s="42" t="s">
        <v>2028</v>
      </c>
      <c r="E3726" s="40" t="s">
        <v>2029</v>
      </c>
      <c r="F3726" s="43">
        <v>11.114</v>
      </c>
      <c r="G3726" s="40">
        <v>2</v>
      </c>
    </row>
    <row r="3727" spans="1:7" ht="11.25">
      <c r="A3727" s="40">
        <v>2476</v>
      </c>
      <c r="B3727" s="41">
        <v>63107</v>
      </c>
      <c r="C3727" s="42" t="s">
        <v>3433</v>
      </c>
      <c r="D3727" s="42" t="s">
        <v>2468</v>
      </c>
      <c r="E3727" s="40" t="s">
        <v>2063</v>
      </c>
      <c r="F3727" s="43">
        <v>7.498</v>
      </c>
      <c r="G3727" s="40">
        <v>8</v>
      </c>
    </row>
    <row r="3728" spans="1:7" ht="11.25">
      <c r="A3728" s="40">
        <v>740</v>
      </c>
      <c r="B3728" s="41">
        <v>63137</v>
      </c>
      <c r="C3728" s="42" t="s">
        <v>3434</v>
      </c>
      <c r="D3728" s="42" t="s">
        <v>2041</v>
      </c>
      <c r="E3728" s="40" t="s">
        <v>2029</v>
      </c>
      <c r="F3728" s="43">
        <v>3.361</v>
      </c>
      <c r="G3728" s="40">
        <v>8</v>
      </c>
    </row>
    <row r="3729" spans="1:7" ht="11.25">
      <c r="A3729" s="40">
        <v>1462</v>
      </c>
      <c r="B3729" s="41">
        <v>63138</v>
      </c>
      <c r="C3729" s="42" t="s">
        <v>3435</v>
      </c>
      <c r="D3729" s="42" t="s">
        <v>2041</v>
      </c>
      <c r="E3729" s="40" t="s">
        <v>2029</v>
      </c>
      <c r="F3729" s="43">
        <v>4.888</v>
      </c>
      <c r="G3729" s="40">
        <v>5</v>
      </c>
    </row>
    <row r="3730" spans="1:7" ht="11.25">
      <c r="A3730" s="40">
        <v>3367</v>
      </c>
      <c r="B3730" s="41">
        <v>63223</v>
      </c>
      <c r="C3730" s="42" t="s">
        <v>3436</v>
      </c>
      <c r="D3730" s="42" t="s">
        <v>2542</v>
      </c>
      <c r="E3730" s="40" t="s">
        <v>2032</v>
      </c>
      <c r="F3730" s="43">
        <v>11.973</v>
      </c>
      <c r="G3730" s="40">
        <v>1</v>
      </c>
    </row>
    <row r="3731" spans="1:7" ht="11.25">
      <c r="A3731" s="40">
        <v>2612</v>
      </c>
      <c r="B3731" s="41">
        <v>63224</v>
      </c>
      <c r="C3731" s="42" t="s">
        <v>3437</v>
      </c>
      <c r="D3731" s="42" t="s">
        <v>2542</v>
      </c>
      <c r="E3731" s="40" t="s">
        <v>2032</v>
      </c>
      <c r="F3731" s="43">
        <v>7.973</v>
      </c>
      <c r="G3731" s="40">
        <v>1</v>
      </c>
    </row>
    <row r="3732" spans="1:7" ht="11.25">
      <c r="A3732" s="40">
        <v>1804</v>
      </c>
      <c r="B3732" s="41">
        <v>63229</v>
      </c>
      <c r="C3732" s="42" t="s">
        <v>3438</v>
      </c>
      <c r="D3732" s="42" t="s">
        <v>2184</v>
      </c>
      <c r="E3732" s="40" t="s">
        <v>2068</v>
      </c>
      <c r="F3732" s="43">
        <v>5.691</v>
      </c>
      <c r="G3732" s="40">
        <v>5</v>
      </c>
    </row>
    <row r="3733" spans="1:7" ht="11.25">
      <c r="A3733" s="40">
        <v>649</v>
      </c>
      <c r="B3733" s="41">
        <v>63230</v>
      </c>
      <c r="C3733" s="42" t="s">
        <v>3439</v>
      </c>
      <c r="D3733" s="42" t="s">
        <v>2184</v>
      </c>
      <c r="E3733" s="40" t="s">
        <v>2068</v>
      </c>
      <c r="F3733" s="43">
        <v>3.201</v>
      </c>
      <c r="G3733" s="40">
        <v>5</v>
      </c>
    </row>
    <row r="3734" spans="1:7" ht="11.25">
      <c r="A3734" s="40">
        <v>2586</v>
      </c>
      <c r="B3734" s="41">
        <v>63237</v>
      </c>
      <c r="C3734" s="42" t="s">
        <v>3440</v>
      </c>
      <c r="D3734" s="42" t="s">
        <v>2286</v>
      </c>
      <c r="E3734" s="40" t="s">
        <v>2037</v>
      </c>
      <c r="F3734" s="43">
        <v>7.897</v>
      </c>
      <c r="G3734" s="40">
        <v>2</v>
      </c>
    </row>
    <row r="3735" spans="1:7" ht="11.25">
      <c r="A3735" s="40">
        <v>2698</v>
      </c>
      <c r="B3735" s="41">
        <v>63238</v>
      </c>
      <c r="C3735" s="42" t="s">
        <v>3441</v>
      </c>
      <c r="D3735" s="42" t="s">
        <v>2122</v>
      </c>
      <c r="E3735" s="40" t="s">
        <v>2077</v>
      </c>
      <c r="F3735" s="43">
        <v>8.322</v>
      </c>
      <c r="G3735" s="40">
        <v>7</v>
      </c>
    </row>
    <row r="3736" spans="1:7" ht="11.25">
      <c r="A3736" s="40">
        <v>2945</v>
      </c>
      <c r="B3736" s="41">
        <v>63244</v>
      </c>
      <c r="C3736" s="42" t="s">
        <v>3442</v>
      </c>
      <c r="D3736" s="42" t="s">
        <v>248</v>
      </c>
      <c r="E3736" s="40" t="s">
        <v>2032</v>
      </c>
      <c r="F3736" s="43">
        <v>9.381</v>
      </c>
      <c r="G3736" s="40">
        <v>6</v>
      </c>
    </row>
    <row r="3737" spans="1:7" ht="11.25">
      <c r="A3737" s="40">
        <v>848</v>
      </c>
      <c r="B3737" s="41">
        <v>63260</v>
      </c>
      <c r="C3737" s="42" t="s">
        <v>3443</v>
      </c>
      <c r="D3737" s="42" t="s">
        <v>51</v>
      </c>
      <c r="E3737" s="40" t="s">
        <v>2032</v>
      </c>
      <c r="F3737" s="43">
        <v>3.608</v>
      </c>
      <c r="G3737" s="40">
        <v>8</v>
      </c>
    </row>
    <row r="3738" spans="1:7" ht="11.25">
      <c r="A3738" s="40">
        <v>2890</v>
      </c>
      <c r="B3738" s="41">
        <v>63269</v>
      </c>
      <c r="C3738" s="42" t="s">
        <v>3444</v>
      </c>
      <c r="D3738" s="42" t="s">
        <v>2361</v>
      </c>
      <c r="E3738" s="40" t="s">
        <v>2125</v>
      </c>
      <c r="F3738" s="43">
        <v>9.096</v>
      </c>
      <c r="G3738" s="40">
        <v>9</v>
      </c>
    </row>
    <row r="3739" spans="1:7" ht="11.25">
      <c r="A3739" s="40">
        <v>1851</v>
      </c>
      <c r="B3739" s="41">
        <v>63273</v>
      </c>
      <c r="C3739" s="42" t="s">
        <v>3445</v>
      </c>
      <c r="D3739" s="42" t="s">
        <v>498</v>
      </c>
      <c r="E3739" s="40" t="s">
        <v>2125</v>
      </c>
      <c r="F3739" s="43">
        <v>5.816</v>
      </c>
      <c r="G3739" s="40">
        <v>5</v>
      </c>
    </row>
    <row r="3740" spans="1:7" ht="11.25">
      <c r="A3740" s="40">
        <v>998</v>
      </c>
      <c r="B3740" s="41">
        <v>63301</v>
      </c>
      <c r="C3740" s="42" t="s">
        <v>3446</v>
      </c>
      <c r="D3740" s="42" t="s">
        <v>2058</v>
      </c>
      <c r="E3740" s="40" t="s">
        <v>2029</v>
      </c>
      <c r="F3740" s="43">
        <v>3.913</v>
      </c>
      <c r="G3740" s="40">
        <v>5</v>
      </c>
    </row>
    <row r="3741" spans="1:7" ht="11.25">
      <c r="A3741" s="40">
        <v>1691</v>
      </c>
      <c r="B3741" s="41">
        <v>63302</v>
      </c>
      <c r="C3741" s="42" t="s">
        <v>3447</v>
      </c>
      <c r="D3741" s="42" t="s">
        <v>2220</v>
      </c>
      <c r="E3741" s="40" t="s">
        <v>2029</v>
      </c>
      <c r="F3741" s="43">
        <v>5.444</v>
      </c>
      <c r="G3741" s="40">
        <v>3</v>
      </c>
    </row>
    <row r="3742" spans="1:7" ht="11.25">
      <c r="A3742" s="40">
        <v>692</v>
      </c>
      <c r="B3742" s="41">
        <v>63303</v>
      </c>
      <c r="C3742" s="42" t="s">
        <v>3448</v>
      </c>
      <c r="D3742" s="42" t="s">
        <v>2041</v>
      </c>
      <c r="E3742" s="40" t="s">
        <v>2029</v>
      </c>
      <c r="F3742" s="43">
        <v>3.283</v>
      </c>
      <c r="G3742" s="40">
        <v>7</v>
      </c>
    </row>
    <row r="3743" spans="1:7" ht="11.25">
      <c r="A3743" s="40">
        <v>1011</v>
      </c>
      <c r="B3743" s="41">
        <v>63304</v>
      </c>
      <c r="C3743" s="42" t="s">
        <v>3449</v>
      </c>
      <c r="D3743" s="42" t="s">
        <v>2145</v>
      </c>
      <c r="E3743" s="40" t="s">
        <v>2037</v>
      </c>
      <c r="F3743" s="43">
        <v>3.937</v>
      </c>
      <c r="G3743" s="40">
        <v>6</v>
      </c>
    </row>
    <row r="3744" spans="1:7" ht="11.25">
      <c r="A3744" s="40">
        <v>3117</v>
      </c>
      <c r="B3744" s="41">
        <v>63319</v>
      </c>
      <c r="C3744" s="42" t="s">
        <v>3450</v>
      </c>
      <c r="D3744" s="42" t="s">
        <v>85</v>
      </c>
      <c r="E3744" s="40" t="s">
        <v>2032</v>
      </c>
      <c r="F3744" s="43">
        <v>10.239</v>
      </c>
      <c r="G3744" s="40">
        <v>3</v>
      </c>
    </row>
    <row r="3745" spans="1:7" ht="11.25">
      <c r="A3745" s="40">
        <v>1787</v>
      </c>
      <c r="B3745" s="41">
        <v>63326</v>
      </c>
      <c r="C3745" s="42" t="s">
        <v>3451</v>
      </c>
      <c r="D3745" s="42" t="s">
        <v>2369</v>
      </c>
      <c r="E3745" s="40" t="s">
        <v>2032</v>
      </c>
      <c r="F3745" s="43">
        <v>5.659</v>
      </c>
      <c r="G3745" s="40">
        <v>8</v>
      </c>
    </row>
    <row r="3746" spans="1:7" ht="11.25">
      <c r="A3746" s="40">
        <v>3629</v>
      </c>
      <c r="B3746" s="41">
        <v>63342</v>
      </c>
      <c r="C3746" s="42" t="s">
        <v>3452</v>
      </c>
      <c r="D3746" s="42" t="s">
        <v>2542</v>
      </c>
      <c r="E3746" s="40" t="s">
        <v>2032</v>
      </c>
      <c r="F3746" s="43">
        <v>15.973</v>
      </c>
      <c r="G3746" s="40">
        <v>1</v>
      </c>
    </row>
    <row r="3747" spans="1:7" ht="11.25">
      <c r="A3747" s="40">
        <v>1934</v>
      </c>
      <c r="B3747" s="41">
        <v>63346</v>
      </c>
      <c r="C3747" s="42" t="s">
        <v>3453</v>
      </c>
      <c r="D3747" s="42" t="s">
        <v>3869</v>
      </c>
      <c r="E3747" s="40" t="s">
        <v>2032</v>
      </c>
      <c r="F3747" s="43">
        <v>6.035</v>
      </c>
      <c r="G3747" s="40">
        <v>7</v>
      </c>
    </row>
    <row r="3748" spans="1:7" ht="11.25">
      <c r="A3748" s="40">
        <v>1946</v>
      </c>
      <c r="B3748" s="41">
        <v>63347</v>
      </c>
      <c r="C3748" s="42" t="s">
        <v>3454</v>
      </c>
      <c r="D3748" s="42" t="s">
        <v>3869</v>
      </c>
      <c r="E3748" s="40" t="s">
        <v>2032</v>
      </c>
      <c r="F3748" s="43">
        <v>6.062</v>
      </c>
      <c r="G3748" s="40">
        <v>8</v>
      </c>
    </row>
    <row r="3749" spans="1:7" ht="11.25">
      <c r="A3749" s="40">
        <v>3263</v>
      </c>
      <c r="B3749" s="41">
        <v>63366</v>
      </c>
      <c r="C3749" s="42" t="s">
        <v>3455</v>
      </c>
      <c r="D3749" s="42" t="s">
        <v>378</v>
      </c>
      <c r="E3749" s="40" t="s">
        <v>2032</v>
      </c>
      <c r="F3749" s="43">
        <v>11.098</v>
      </c>
      <c r="G3749" s="40">
        <v>6</v>
      </c>
    </row>
    <row r="3750" spans="1:7" ht="11.25">
      <c r="A3750" s="40">
        <v>1621</v>
      </c>
      <c r="B3750" s="41">
        <v>63375</v>
      </c>
      <c r="C3750" s="42" t="s">
        <v>3456</v>
      </c>
      <c r="D3750" s="42" t="s">
        <v>2122</v>
      </c>
      <c r="E3750" s="40" t="s">
        <v>2077</v>
      </c>
      <c r="F3750" s="43">
        <v>5.285</v>
      </c>
      <c r="G3750" s="40">
        <v>12</v>
      </c>
    </row>
    <row r="3751" spans="1:7" ht="11.25">
      <c r="A3751" s="40">
        <v>2764</v>
      </c>
      <c r="B3751" s="41">
        <v>63403</v>
      </c>
      <c r="C3751" s="42" t="s">
        <v>3457</v>
      </c>
      <c r="D3751" s="42" t="s">
        <v>2149</v>
      </c>
      <c r="E3751" s="40" t="s">
        <v>2032</v>
      </c>
      <c r="F3751" s="43">
        <v>8.593</v>
      </c>
      <c r="G3751" s="40">
        <v>8</v>
      </c>
    </row>
    <row r="3752" spans="1:7" ht="11.25">
      <c r="A3752" s="40">
        <v>3435</v>
      </c>
      <c r="B3752" s="41">
        <v>63418</v>
      </c>
      <c r="C3752" s="42" t="s">
        <v>3458</v>
      </c>
      <c r="D3752" s="42" t="s">
        <v>2301</v>
      </c>
      <c r="E3752" s="40" t="s">
        <v>2227</v>
      </c>
      <c r="F3752" s="43">
        <v>12.642</v>
      </c>
      <c r="G3752" s="40">
        <v>3</v>
      </c>
    </row>
    <row r="3753" spans="1:7" ht="11.25">
      <c r="A3753" s="40">
        <v>2987</v>
      </c>
      <c r="B3753" s="41">
        <v>63455</v>
      </c>
      <c r="C3753" s="42" t="s">
        <v>3459</v>
      </c>
      <c r="D3753" s="42" t="s">
        <v>4</v>
      </c>
      <c r="E3753" s="40" t="s">
        <v>2097</v>
      </c>
      <c r="F3753" s="43">
        <v>9.545</v>
      </c>
      <c r="G3753" s="40">
        <v>5</v>
      </c>
    </row>
    <row r="3754" spans="1:7" ht="11.25">
      <c r="A3754" s="40">
        <v>3595</v>
      </c>
      <c r="B3754" s="41">
        <v>63553</v>
      </c>
      <c r="C3754" s="42" t="s">
        <v>3460</v>
      </c>
      <c r="D3754" s="42" t="s">
        <v>2536</v>
      </c>
      <c r="E3754" s="40" t="s">
        <v>2053</v>
      </c>
      <c r="F3754" s="43">
        <v>15.292</v>
      </c>
      <c r="G3754" s="40">
        <v>1</v>
      </c>
    </row>
    <row r="3755" spans="1:7" ht="11.25">
      <c r="A3755" s="40">
        <v>3424</v>
      </c>
      <c r="B3755" s="41">
        <v>63689</v>
      </c>
      <c r="C3755" s="42" t="s">
        <v>3461</v>
      </c>
      <c r="D3755" s="42" t="s">
        <v>2536</v>
      </c>
      <c r="E3755" s="40" t="s">
        <v>2053</v>
      </c>
      <c r="F3755" s="43">
        <v>12.529</v>
      </c>
      <c r="G3755" s="40">
        <v>1</v>
      </c>
    </row>
    <row r="3756" spans="1:7" ht="11.25">
      <c r="A3756" s="40">
        <v>2083</v>
      </c>
      <c r="B3756" s="41">
        <v>63701</v>
      </c>
      <c r="C3756" s="42" t="s">
        <v>3462</v>
      </c>
      <c r="D3756" s="42" t="s">
        <v>441</v>
      </c>
      <c r="E3756" s="40" t="s">
        <v>2053</v>
      </c>
      <c r="F3756" s="43">
        <v>6.44</v>
      </c>
      <c r="G3756" s="40">
        <v>6</v>
      </c>
    </row>
    <row r="3757" spans="1:7" ht="11.25">
      <c r="A3757" s="40">
        <v>2900</v>
      </c>
      <c r="B3757" s="41">
        <v>63702</v>
      </c>
      <c r="C3757" s="42" t="s">
        <v>3463</v>
      </c>
      <c r="D3757" s="42" t="s">
        <v>2536</v>
      </c>
      <c r="E3757" s="40" t="s">
        <v>2053</v>
      </c>
      <c r="F3757" s="43">
        <v>9.158</v>
      </c>
      <c r="G3757" s="40">
        <v>3</v>
      </c>
    </row>
    <row r="3758" spans="1:7" ht="11.25">
      <c r="A3758" s="40">
        <v>2831</v>
      </c>
      <c r="B3758" s="41">
        <v>63732</v>
      </c>
      <c r="C3758" s="42" t="s">
        <v>3464</v>
      </c>
      <c r="D3758" s="42" t="s">
        <v>2554</v>
      </c>
      <c r="E3758" s="40" t="s">
        <v>2053</v>
      </c>
      <c r="F3758" s="43">
        <v>8.875</v>
      </c>
      <c r="G3758" s="40">
        <v>6</v>
      </c>
    </row>
    <row r="3759" spans="1:7" ht="11.25">
      <c r="A3759" s="40">
        <v>1394</v>
      </c>
      <c r="B3759" s="41">
        <v>64026</v>
      </c>
      <c r="C3759" s="42" t="s">
        <v>3465</v>
      </c>
      <c r="D3759" s="42" t="s">
        <v>3970</v>
      </c>
      <c r="E3759" s="40" t="s">
        <v>2053</v>
      </c>
      <c r="F3759" s="43">
        <v>4.734</v>
      </c>
      <c r="G3759" s="40">
        <v>6</v>
      </c>
    </row>
    <row r="3760" spans="1:7" ht="11.25">
      <c r="A3760" s="40">
        <v>2913</v>
      </c>
      <c r="B3760" s="41">
        <v>64051</v>
      </c>
      <c r="C3760" s="42" t="s">
        <v>3466</v>
      </c>
      <c r="D3760" s="42" t="s">
        <v>3970</v>
      </c>
      <c r="E3760" s="40" t="s">
        <v>2053</v>
      </c>
      <c r="F3760" s="43">
        <v>9.232</v>
      </c>
      <c r="G3760" s="40">
        <v>5</v>
      </c>
    </row>
    <row r="3761" spans="1:7" ht="11.25">
      <c r="A3761" s="40">
        <v>2455</v>
      </c>
      <c r="B3761" s="41">
        <v>64087</v>
      </c>
      <c r="C3761" s="42" t="s">
        <v>3467</v>
      </c>
      <c r="D3761" s="42" t="s">
        <v>2318</v>
      </c>
      <c r="E3761" s="40" t="s">
        <v>2053</v>
      </c>
      <c r="F3761" s="43">
        <v>7.45</v>
      </c>
      <c r="G3761" s="40">
        <v>6</v>
      </c>
    </row>
    <row r="3762" spans="1:7" ht="11.25">
      <c r="A3762" s="40">
        <v>2657</v>
      </c>
      <c r="B3762" s="41">
        <v>64089</v>
      </c>
      <c r="C3762" s="42" t="s">
        <v>3468</v>
      </c>
      <c r="D3762" s="42" t="s">
        <v>282</v>
      </c>
      <c r="E3762" s="40" t="s">
        <v>2053</v>
      </c>
      <c r="F3762" s="43">
        <v>8.164</v>
      </c>
      <c r="G3762" s="40">
        <v>3</v>
      </c>
    </row>
    <row r="3763" spans="1:7" ht="11.25">
      <c r="A3763" s="40">
        <v>3355</v>
      </c>
      <c r="B3763" s="41">
        <v>64182</v>
      </c>
      <c r="C3763" s="42" t="s">
        <v>3469</v>
      </c>
      <c r="D3763" s="42" t="s">
        <v>731</v>
      </c>
      <c r="E3763" s="40" t="s">
        <v>2053</v>
      </c>
      <c r="F3763" s="43">
        <v>11.838</v>
      </c>
      <c r="G3763" s="40">
        <v>3</v>
      </c>
    </row>
    <row r="3764" spans="1:7" ht="11.25">
      <c r="A3764" s="40">
        <v>3435</v>
      </c>
      <c r="B3764" s="41">
        <v>64594</v>
      </c>
      <c r="C3764" s="42" t="s">
        <v>3470</v>
      </c>
      <c r="D3764" s="42" t="s">
        <v>900</v>
      </c>
      <c r="E3764" s="40" t="s">
        <v>2037</v>
      </c>
      <c r="F3764" s="43">
        <v>12.642</v>
      </c>
      <c r="G3764" s="40">
        <v>2</v>
      </c>
    </row>
    <row r="3765" spans="1:7" ht="11.25">
      <c r="A3765" s="40">
        <v>2016</v>
      </c>
      <c r="B3765" s="41">
        <v>64598</v>
      </c>
      <c r="C3765" s="42" t="s">
        <v>3471</v>
      </c>
      <c r="D3765" s="42" t="s">
        <v>22</v>
      </c>
      <c r="E3765" s="40" t="s">
        <v>2037</v>
      </c>
      <c r="F3765" s="43">
        <v>6.264</v>
      </c>
      <c r="G3765" s="40">
        <v>5</v>
      </c>
    </row>
    <row r="3766" spans="1:7" ht="11.25">
      <c r="A3766" s="40">
        <v>3598</v>
      </c>
      <c r="B3766" s="41">
        <v>64675</v>
      </c>
      <c r="C3766" s="42" t="s">
        <v>3472</v>
      </c>
      <c r="D3766" s="42" t="s">
        <v>22</v>
      </c>
      <c r="E3766" s="40" t="s">
        <v>2037</v>
      </c>
      <c r="F3766" s="43">
        <v>15.32</v>
      </c>
      <c r="G3766" s="40">
        <v>2</v>
      </c>
    </row>
    <row r="3767" spans="1:7" ht="11.25">
      <c r="A3767" s="40">
        <v>3550</v>
      </c>
      <c r="B3767" s="41">
        <v>64676</v>
      </c>
      <c r="C3767" s="42" t="s">
        <v>3473</v>
      </c>
      <c r="D3767" s="42" t="s">
        <v>22</v>
      </c>
      <c r="E3767" s="40" t="s">
        <v>2037</v>
      </c>
      <c r="F3767" s="43">
        <v>14.486</v>
      </c>
      <c r="G3767" s="40">
        <v>1</v>
      </c>
    </row>
    <row r="3768" spans="1:7" ht="11.25">
      <c r="A3768" s="40">
        <v>1542</v>
      </c>
      <c r="B3768" s="41">
        <v>64731</v>
      </c>
      <c r="C3768" s="42" t="s">
        <v>3474</v>
      </c>
      <c r="D3768" s="42" t="s">
        <v>2397</v>
      </c>
      <c r="E3768" s="40" t="s">
        <v>2053</v>
      </c>
      <c r="F3768" s="43">
        <v>5.106</v>
      </c>
      <c r="G3768" s="40">
        <v>5</v>
      </c>
    </row>
    <row r="3769" spans="1:7" ht="11.25">
      <c r="A3769" s="40">
        <v>1564</v>
      </c>
      <c r="B3769" s="41">
        <v>64748</v>
      </c>
      <c r="C3769" s="42" t="s">
        <v>3475</v>
      </c>
      <c r="D3769" s="42" t="s">
        <v>2117</v>
      </c>
      <c r="E3769" s="40" t="s">
        <v>2053</v>
      </c>
      <c r="F3769" s="43">
        <v>5.147</v>
      </c>
      <c r="G3769" s="40">
        <v>3</v>
      </c>
    </row>
    <row r="3770" spans="1:7" ht="11.25">
      <c r="A3770" s="40">
        <v>2764</v>
      </c>
      <c r="B3770" s="41">
        <v>64775</v>
      </c>
      <c r="C3770" s="42" t="s">
        <v>3476</v>
      </c>
      <c r="D3770" s="42" t="s">
        <v>2308</v>
      </c>
      <c r="E3770" s="40" t="s">
        <v>2053</v>
      </c>
      <c r="F3770" s="43">
        <v>8.593</v>
      </c>
      <c r="G3770" s="40">
        <v>8</v>
      </c>
    </row>
    <row r="3771" spans="1:7" ht="11.25">
      <c r="A3771" s="40">
        <v>3259</v>
      </c>
      <c r="B3771" s="41">
        <v>64776</v>
      </c>
      <c r="C3771" s="42" t="s">
        <v>3477</v>
      </c>
      <c r="D3771" s="42" t="s">
        <v>2308</v>
      </c>
      <c r="E3771" s="40" t="s">
        <v>2053</v>
      </c>
      <c r="F3771" s="43">
        <v>11.085</v>
      </c>
      <c r="G3771" s="40">
        <v>8</v>
      </c>
    </row>
    <row r="3772" spans="1:7" ht="11.25">
      <c r="A3772" s="40">
        <v>3679</v>
      </c>
      <c r="B3772" s="41">
        <v>64787</v>
      </c>
      <c r="C3772" s="42" t="s">
        <v>3478</v>
      </c>
      <c r="D3772" s="42" t="s">
        <v>2117</v>
      </c>
      <c r="E3772" s="40" t="s">
        <v>2053</v>
      </c>
      <c r="F3772" s="43">
        <v>17.479</v>
      </c>
      <c r="G3772" s="40">
        <v>4</v>
      </c>
    </row>
    <row r="3773" spans="1:7" ht="11.25">
      <c r="A3773" s="40">
        <v>3647</v>
      </c>
      <c r="B3773" s="41">
        <v>64842</v>
      </c>
      <c r="C3773" s="42" t="s">
        <v>3479</v>
      </c>
      <c r="D3773" s="42" t="s">
        <v>2176</v>
      </c>
      <c r="E3773" s="40" t="s">
        <v>2053</v>
      </c>
      <c r="F3773" s="43">
        <v>16.437</v>
      </c>
      <c r="G3773" s="40">
        <v>1</v>
      </c>
    </row>
    <row r="3774" spans="1:7" ht="11.25">
      <c r="A3774" s="40">
        <v>3764</v>
      </c>
      <c r="B3774" s="41">
        <v>64851</v>
      </c>
      <c r="C3774" s="42" t="s">
        <v>3480</v>
      </c>
      <c r="D3774" s="42" t="s">
        <v>2117</v>
      </c>
      <c r="E3774" s="40" t="s">
        <v>2053</v>
      </c>
      <c r="F3774" s="43">
        <v>23.589</v>
      </c>
      <c r="G3774" s="40">
        <v>2</v>
      </c>
    </row>
    <row r="3775" spans="1:7" ht="11.25">
      <c r="A3775" s="40">
        <v>3748</v>
      </c>
      <c r="B3775" s="41">
        <v>64889</v>
      </c>
      <c r="C3775" s="42" t="s">
        <v>3481</v>
      </c>
      <c r="D3775" s="42" t="s">
        <v>2086</v>
      </c>
      <c r="E3775" s="40" t="s">
        <v>2077</v>
      </c>
      <c r="F3775" s="43">
        <v>21.098</v>
      </c>
      <c r="G3775" s="40">
        <v>1</v>
      </c>
    </row>
    <row r="3776" spans="1:7" ht="11.25">
      <c r="A3776" s="40">
        <v>3229</v>
      </c>
      <c r="B3776" s="41">
        <v>64890</v>
      </c>
      <c r="C3776" s="42" t="s">
        <v>3482</v>
      </c>
      <c r="D3776" s="42" t="s">
        <v>2086</v>
      </c>
      <c r="E3776" s="40" t="s">
        <v>2077</v>
      </c>
      <c r="F3776" s="43">
        <v>10.936</v>
      </c>
      <c r="G3776" s="40">
        <v>2</v>
      </c>
    </row>
    <row r="3777" spans="1:7" ht="11.25">
      <c r="A3777" s="40">
        <v>3716</v>
      </c>
      <c r="B3777" s="41">
        <v>64915</v>
      </c>
      <c r="C3777" s="42" t="s">
        <v>3483</v>
      </c>
      <c r="D3777" s="42" t="s">
        <v>2115</v>
      </c>
      <c r="E3777" s="40" t="s">
        <v>2097</v>
      </c>
      <c r="F3777" s="43">
        <v>19.229</v>
      </c>
      <c r="G3777" s="40">
        <v>1</v>
      </c>
    </row>
    <row r="3778" spans="1:7" ht="11.25">
      <c r="A3778" s="40">
        <v>3660</v>
      </c>
      <c r="B3778" s="41">
        <v>64923</v>
      </c>
      <c r="C3778" s="42" t="s">
        <v>3484</v>
      </c>
      <c r="D3778" s="42" t="s">
        <v>2475</v>
      </c>
      <c r="E3778" s="40" t="s">
        <v>2032</v>
      </c>
      <c r="F3778" s="43">
        <v>16.745</v>
      </c>
      <c r="G3778" s="40">
        <v>1</v>
      </c>
    </row>
    <row r="3779" spans="1:7" ht="11.25">
      <c r="A3779" s="40">
        <v>3784</v>
      </c>
      <c r="B3779" s="41" t="s">
        <v>3485</v>
      </c>
      <c r="C3779" s="42" t="s">
        <v>3486</v>
      </c>
      <c r="D3779" s="42" t="s">
        <v>2028</v>
      </c>
      <c r="E3779" s="40" t="s">
        <v>2029</v>
      </c>
      <c r="F3779" s="43">
        <v>26.43</v>
      </c>
      <c r="G3779" s="40">
        <v>1</v>
      </c>
    </row>
    <row r="3780" spans="1:7" ht="11.25">
      <c r="A3780" s="40">
        <v>3682</v>
      </c>
      <c r="B3780" s="41" t="s">
        <v>3487</v>
      </c>
      <c r="C3780" s="42" t="s">
        <v>3488</v>
      </c>
      <c r="D3780" s="42" t="s">
        <v>852</v>
      </c>
      <c r="E3780" s="40" t="s">
        <v>2507</v>
      </c>
      <c r="F3780" s="43">
        <v>17.491</v>
      </c>
      <c r="G3780" s="40">
        <v>1</v>
      </c>
    </row>
    <row r="3781" spans="1:7" ht="11.25">
      <c r="A3781" s="40">
        <v>3746</v>
      </c>
      <c r="B3781" s="41" t="s">
        <v>3489</v>
      </c>
      <c r="C3781" s="42" t="s">
        <v>3490</v>
      </c>
      <c r="D3781" s="42" t="s">
        <v>44</v>
      </c>
      <c r="E3781" s="40" t="s">
        <v>2125</v>
      </c>
      <c r="F3781" s="43">
        <v>20.966</v>
      </c>
      <c r="G3781" s="40">
        <v>1</v>
      </c>
    </row>
    <row r="3782" spans="1:7" ht="11.25">
      <c r="A3782" s="40">
        <v>3669</v>
      </c>
      <c r="B3782" s="41" t="s">
        <v>3491</v>
      </c>
      <c r="C3782" s="42" t="s">
        <v>3492</v>
      </c>
      <c r="D3782" s="42" t="s">
        <v>83</v>
      </c>
      <c r="E3782" s="40" t="s">
        <v>2032</v>
      </c>
      <c r="F3782" s="43">
        <v>17.126</v>
      </c>
      <c r="G3782" s="40">
        <v>1</v>
      </c>
    </row>
    <row r="3783" spans="1:7" ht="11.25">
      <c r="A3783" s="40">
        <v>3721</v>
      </c>
      <c r="B3783" s="41" t="s">
        <v>3493</v>
      </c>
      <c r="C3783" s="42" t="s">
        <v>3494</v>
      </c>
      <c r="D3783" s="42" t="s">
        <v>1154</v>
      </c>
      <c r="E3783" s="40" t="s">
        <v>2032</v>
      </c>
      <c r="F3783" s="43">
        <v>19.568</v>
      </c>
      <c r="G3783" s="40">
        <v>1</v>
      </c>
    </row>
    <row r="3784" spans="1:7" ht="11.25">
      <c r="A3784" s="40">
        <v>3360</v>
      </c>
      <c r="B3784" s="41" t="s">
        <v>3495</v>
      </c>
      <c r="C3784" s="42" t="s">
        <v>3496</v>
      </c>
      <c r="D3784" s="42" t="s">
        <v>3676</v>
      </c>
      <c r="E3784" s="40" t="s">
        <v>2032</v>
      </c>
      <c r="F3784" s="43">
        <v>11.885</v>
      </c>
      <c r="G3784" s="40">
        <v>1</v>
      </c>
    </row>
    <row r="3785" spans="1:7" ht="11.25">
      <c r="A3785" s="40">
        <v>3770</v>
      </c>
      <c r="B3785" s="41" t="s">
        <v>3497</v>
      </c>
      <c r="C3785" s="42" t="s">
        <v>3498</v>
      </c>
      <c r="D3785" s="42" t="s">
        <v>2447</v>
      </c>
      <c r="E3785" s="40" t="s">
        <v>2029</v>
      </c>
      <c r="F3785" s="43">
        <v>24.45</v>
      </c>
      <c r="G3785" s="40">
        <v>2</v>
      </c>
    </row>
    <row r="3786" spans="1:7" ht="11.25">
      <c r="A3786" s="40">
        <v>3106</v>
      </c>
      <c r="B3786" s="41" t="s">
        <v>3499</v>
      </c>
      <c r="C3786" s="42" t="s">
        <v>3500</v>
      </c>
      <c r="D3786" s="42" t="s">
        <v>2354</v>
      </c>
      <c r="E3786" s="40" t="s">
        <v>2053</v>
      </c>
      <c r="F3786" s="43">
        <v>10.176</v>
      </c>
      <c r="G3786" s="40">
        <v>1</v>
      </c>
    </row>
    <row r="3787" spans="1:7" ht="11.25">
      <c r="A3787" s="40">
        <v>1876</v>
      </c>
      <c r="B3787" s="41" t="s">
        <v>3501</v>
      </c>
      <c r="C3787" s="42" t="s">
        <v>3502</v>
      </c>
      <c r="D3787" s="42" t="s">
        <v>3595</v>
      </c>
      <c r="E3787" s="40" t="s">
        <v>2053</v>
      </c>
      <c r="F3787" s="43">
        <v>5.888</v>
      </c>
      <c r="G3787" s="40">
        <v>4</v>
      </c>
    </row>
    <row r="3788" spans="1:7" ht="11.25">
      <c r="A3788" s="40">
        <v>3790</v>
      </c>
      <c r="B3788" s="41" t="s">
        <v>3503</v>
      </c>
      <c r="C3788" s="42" t="s">
        <v>3504</v>
      </c>
      <c r="D3788" s="42" t="s">
        <v>2028</v>
      </c>
      <c r="E3788" s="40" t="s">
        <v>2029</v>
      </c>
      <c r="F3788" s="43">
        <v>27.68</v>
      </c>
      <c r="G3788" s="40">
        <v>1</v>
      </c>
    </row>
    <row r="3789" spans="1:7" ht="11.25">
      <c r="A3789" s="40">
        <v>3379</v>
      </c>
      <c r="B3789" s="41" t="s">
        <v>3505</v>
      </c>
      <c r="C3789" s="42" t="s">
        <v>3506</v>
      </c>
      <c r="D3789" s="42" t="s">
        <v>2041</v>
      </c>
      <c r="E3789" s="40" t="s">
        <v>2029</v>
      </c>
      <c r="F3789" s="43">
        <v>12.149</v>
      </c>
      <c r="G3789" s="40">
        <v>1</v>
      </c>
    </row>
    <row r="3790" spans="1:7" ht="11.25">
      <c r="A3790" s="40">
        <v>3615</v>
      </c>
      <c r="B3790" s="41" t="s">
        <v>3507</v>
      </c>
      <c r="C3790" s="42" t="s">
        <v>3508</v>
      </c>
      <c r="D3790" s="42" t="s">
        <v>2134</v>
      </c>
      <c r="E3790" s="40" t="s">
        <v>2068</v>
      </c>
      <c r="F3790" s="43">
        <v>15.698</v>
      </c>
      <c r="G3790" s="40">
        <v>1</v>
      </c>
    </row>
    <row r="3791" spans="1:7" ht="11.25">
      <c r="A3791" s="40">
        <v>3636</v>
      </c>
      <c r="B3791" s="41" t="s">
        <v>3509</v>
      </c>
      <c r="C3791" s="42" t="s">
        <v>3510</v>
      </c>
      <c r="D3791" s="42" t="s">
        <v>2041</v>
      </c>
      <c r="E3791" s="40" t="s">
        <v>2029</v>
      </c>
      <c r="F3791" s="43">
        <v>16.149</v>
      </c>
      <c r="G3791" s="40">
        <v>1</v>
      </c>
    </row>
    <row r="3792" spans="1:7" ht="11.25">
      <c r="A3792" s="40">
        <v>3585</v>
      </c>
      <c r="B3792" s="41" t="s">
        <v>3511</v>
      </c>
      <c r="C3792" s="42" t="s">
        <v>3512</v>
      </c>
      <c r="D3792" s="42" t="s">
        <v>2506</v>
      </c>
      <c r="E3792" s="40" t="s">
        <v>2507</v>
      </c>
      <c r="F3792" s="43">
        <v>14.991</v>
      </c>
      <c r="G3792" s="40">
        <v>1</v>
      </c>
    </row>
    <row r="3793" spans="1:7" ht="11.25">
      <c r="A3793" s="40">
        <v>3737</v>
      </c>
      <c r="B3793" s="41" t="s">
        <v>3513</v>
      </c>
      <c r="C3793" s="42" t="s">
        <v>3514</v>
      </c>
      <c r="D3793" s="42" t="s">
        <v>1208</v>
      </c>
      <c r="E3793" s="40" t="s">
        <v>2029</v>
      </c>
      <c r="F3793" s="43">
        <v>20.495</v>
      </c>
      <c r="G3793" s="40">
        <v>3</v>
      </c>
    </row>
    <row r="3794" spans="1:7" ht="11.25">
      <c r="A3794" s="40">
        <v>3776</v>
      </c>
      <c r="B3794" s="41" t="s">
        <v>3515</v>
      </c>
      <c r="C3794" s="42" t="s">
        <v>3516</v>
      </c>
      <c r="D3794" s="42" t="s">
        <v>2545</v>
      </c>
      <c r="E3794" s="40" t="s">
        <v>2466</v>
      </c>
      <c r="F3794" s="43">
        <v>25.111</v>
      </c>
      <c r="G3794" s="40">
        <v>1</v>
      </c>
    </row>
    <row r="3795" spans="1:7" ht="11.25">
      <c r="A3795" s="40">
        <v>3788</v>
      </c>
      <c r="B3795" s="41" t="s">
        <v>3517</v>
      </c>
      <c r="C3795" s="42" t="s">
        <v>3518</v>
      </c>
      <c r="D3795" s="42" t="s">
        <v>2331</v>
      </c>
      <c r="E3795" s="40" t="s">
        <v>2063</v>
      </c>
      <c r="F3795" s="43">
        <v>27.107</v>
      </c>
      <c r="G3795" s="40">
        <v>1</v>
      </c>
    </row>
    <row r="3796" spans="1:7" ht="11.25">
      <c r="A3796" s="40">
        <v>2615</v>
      </c>
      <c r="B3796" s="41" t="s">
        <v>3519</v>
      </c>
      <c r="C3796" s="42" t="s">
        <v>3520</v>
      </c>
      <c r="D3796" s="42" t="s">
        <v>2506</v>
      </c>
      <c r="E3796" s="40" t="s">
        <v>2507</v>
      </c>
      <c r="F3796" s="43">
        <v>7.991</v>
      </c>
      <c r="G3796" s="40">
        <v>1</v>
      </c>
    </row>
    <row r="3797" spans="1:7" ht="11.25">
      <c r="A3797" s="40">
        <v>3325</v>
      </c>
      <c r="B3797" s="41" t="s">
        <v>3521</v>
      </c>
      <c r="C3797" s="42" t="s">
        <v>3522</v>
      </c>
      <c r="D3797" s="42" t="s">
        <v>3676</v>
      </c>
      <c r="E3797" s="40" t="s">
        <v>2032</v>
      </c>
      <c r="F3797" s="43">
        <v>11.552</v>
      </c>
      <c r="G3797" s="40">
        <v>1</v>
      </c>
    </row>
    <row r="3798" spans="1:7" ht="11.25">
      <c r="A3798" s="40">
        <v>3592</v>
      </c>
      <c r="B3798" s="41" t="s">
        <v>3523</v>
      </c>
      <c r="C3798" s="42" t="s">
        <v>3524</v>
      </c>
      <c r="D3798" s="42" t="s">
        <v>3525</v>
      </c>
      <c r="E3798" s="40" t="s">
        <v>2113</v>
      </c>
      <c r="F3798" s="43">
        <v>15.214</v>
      </c>
      <c r="G3798" s="40">
        <v>2</v>
      </c>
    </row>
    <row r="3799" spans="1:7" ht="11.25">
      <c r="A3799" s="40">
        <v>3792</v>
      </c>
      <c r="B3799" s="41" t="s">
        <v>3526</v>
      </c>
      <c r="C3799" s="42" t="s">
        <v>3527</v>
      </c>
      <c r="D3799" s="42" t="s">
        <v>2331</v>
      </c>
      <c r="E3799" s="40" t="s">
        <v>2063</v>
      </c>
      <c r="F3799" s="43">
        <v>29.83</v>
      </c>
      <c r="G3799" s="40">
        <v>3</v>
      </c>
    </row>
    <row r="3800" spans="1:7" ht="11.25">
      <c r="A3800" s="40">
        <v>3711</v>
      </c>
      <c r="B3800" s="41" t="s">
        <v>3528</v>
      </c>
      <c r="C3800" s="42" t="s">
        <v>3529</v>
      </c>
      <c r="D3800" s="42" t="s">
        <v>2028</v>
      </c>
      <c r="E3800" s="40" t="s">
        <v>2029</v>
      </c>
      <c r="F3800" s="43">
        <v>18.93</v>
      </c>
      <c r="G3800" s="40">
        <v>1</v>
      </c>
    </row>
  </sheetData>
  <sheetProtection/>
  <printOptions horizontalCentered="1"/>
  <pageMargins left="0.1968503937007874" right="0.1968503937007874" top="0.3937007874015748" bottom="0.1968503937007874" header="0.11811023622047245" footer="0.5118110236220472"/>
  <pageSetup fitToHeight="7" horizontalDpi="300" verticalDpi="300" orientation="portrait" paperSize="9" r:id="rId1"/>
  <headerFooter alignWithMargins="0">
    <oddHeader>&amp;C&amp;14&amp;BDMV-Rangliste&amp;B&amp;R&amp;12Stand: 04.09.2008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2008-10-26T17:56:02Z</dcterms:created>
  <dcterms:modified xsi:type="dcterms:W3CDTF">2008-10-27T14:32:41Z</dcterms:modified>
  <cp:category/>
  <cp:version/>
  <cp:contentType/>
  <cp:contentStatus/>
</cp:coreProperties>
</file>