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30" windowWidth="15195" windowHeight="8445" activeTab="0"/>
  </bookViews>
  <sheets>
    <sheet name="Schnittliste" sheetId="1" r:id="rId1"/>
    <sheet name="Lüdenscheid" sheetId="2" r:id="rId2"/>
    <sheet name="Herbede" sheetId="3" r:id="rId3"/>
    <sheet name="Dormagen" sheetId="4" r:id="rId4"/>
    <sheet name="Heven" sheetId="5" r:id="rId5"/>
    <sheet name="Hardenberg" sheetId="6" r:id="rId6"/>
    <sheet name="Biebertal" sheetId="7" r:id="rId7"/>
  </sheets>
  <definedNames>
    <definedName name="_xlnm.Print_Titles" localSheetId="0">'Schnittliste'!$1:$2</definedName>
    <definedName name="KeinePassnummer">"[neu]"</definedName>
    <definedName name="MyVersion" hidden="1">39695.80625</definedName>
    <definedName name="PfadDRL">"I:\Training\Minigolf\Rangliste\"</definedName>
    <definedName name="PfadEingänge">"I:\Training\Minigolf\Rangliste\Eingang\"</definedName>
    <definedName name="PfadErgebnisse">"I:\Training\Minigolf\Rangliste\Ergebnisse\"</definedName>
    <definedName name="PfadPässe">"I:\Training\Minigolf\"</definedName>
    <definedName name="PfadTurniere">"I:\Training\Minigolf\Rangliste\Ergebnisse\"</definedName>
  </definedNames>
  <calcPr fullCalcOnLoad="1"/>
</workbook>
</file>

<file path=xl/sharedStrings.xml><?xml version="1.0" encoding="utf-8"?>
<sst xmlns="http://schemas.openxmlformats.org/spreadsheetml/2006/main" count="2356" uniqueCount="214">
  <si>
    <t>Eisermann, Bernd</t>
  </si>
  <si>
    <t>Tabor, Peter</t>
  </si>
  <si>
    <t>Schmidt, Olaf</t>
  </si>
  <si>
    <t>Greiffendorf, Hellmut</t>
  </si>
  <si>
    <t>Klein, Theo</t>
  </si>
  <si>
    <t>Battling, Jan Hendrik</t>
  </si>
  <si>
    <t>Summe</t>
  </si>
  <si>
    <t>Lenk, Rolf</t>
  </si>
  <si>
    <t>Jezierski, Paul</t>
  </si>
  <si>
    <t>Jezierski, Marie-Luise</t>
  </si>
  <si>
    <t>Dammann, Reinhold</t>
  </si>
  <si>
    <t>Kube, Maximilian</t>
  </si>
  <si>
    <t>Friedrich, Hans-Joachim</t>
  </si>
  <si>
    <t>Werner, Lars</t>
  </si>
  <si>
    <t>Romberg, Michael</t>
  </si>
  <si>
    <t>Borggraefe, Jens</t>
  </si>
  <si>
    <t>Müller, Dirk</t>
  </si>
  <si>
    <t>Anders, Alexander</t>
  </si>
  <si>
    <t>Rosendahl, Max</t>
  </si>
  <si>
    <t>Kraayvanger, Björn</t>
  </si>
  <si>
    <t>Höpner, Peter</t>
  </si>
  <si>
    <t>Hoose, Wilfried</t>
  </si>
  <si>
    <t>Morgenstern, Angela</t>
  </si>
  <si>
    <t>Ebert, Alfred</t>
  </si>
  <si>
    <t>Hansen, Pascal</t>
  </si>
  <si>
    <t>Bierfeld, Christian</t>
  </si>
  <si>
    <t>Brocks, Ralf</t>
  </si>
  <si>
    <t>Brocks, Carsten</t>
  </si>
  <si>
    <t>Pondruff, Klaus</t>
  </si>
  <si>
    <t>Bogdahn, Volker</t>
  </si>
  <si>
    <t>Dunker, Klaus</t>
  </si>
  <si>
    <t>Inck, Alfred</t>
  </si>
  <si>
    <t>Koll, Max</t>
  </si>
  <si>
    <t>Borrmann, Günter</t>
  </si>
  <si>
    <t>Dunker, Sven</t>
  </si>
  <si>
    <t>Inck, Alwine</t>
  </si>
  <si>
    <t>Koll, Renate</t>
  </si>
  <si>
    <t>Wetzel, Markus</t>
  </si>
  <si>
    <t>Wetzel, Klaus</t>
  </si>
  <si>
    <t>Peuker, Hans-Jürgen</t>
  </si>
  <si>
    <t>Peuker, Vanessa</t>
  </si>
  <si>
    <t>Ecker, Oliver</t>
  </si>
  <si>
    <t>Schwind, Sebastian</t>
  </si>
  <si>
    <t>Todtenhöfer, Klaus</t>
  </si>
  <si>
    <t>Morschick, Kevin</t>
  </si>
  <si>
    <t>Vollner, Horst</t>
  </si>
  <si>
    <t>Wickel/Rautenberg</t>
  </si>
  <si>
    <t>Neumann, Bärbel</t>
  </si>
  <si>
    <t>Wickel-Paffrath, Melanie</t>
  </si>
  <si>
    <t>Paffrath, Siegfried</t>
  </si>
  <si>
    <t>Schröder, Klaus</t>
  </si>
  <si>
    <t>Rautenberg, Joachim</t>
  </si>
  <si>
    <t>Wickel, Frank</t>
  </si>
  <si>
    <t>Ruff, Edith</t>
  </si>
  <si>
    <t>Becker, Daniela</t>
  </si>
  <si>
    <t>Romahn, Andreas</t>
  </si>
  <si>
    <t>Zeisler, Werner</t>
  </si>
  <si>
    <t>Zeisler, Klaus</t>
  </si>
  <si>
    <t>Dunker, Heike</t>
  </si>
  <si>
    <t>Dunker, Maik</t>
  </si>
  <si>
    <t>Fuchs, Carmen</t>
  </si>
  <si>
    <t>Dunker, Klaus/Zeisler, Werner</t>
  </si>
  <si>
    <t>MGC "AS" Witten 1</t>
  </si>
  <si>
    <t>MGC Biebertal 1</t>
  </si>
  <si>
    <t>BGS Hardenberg 2</t>
  </si>
  <si>
    <t>MC 62 Lüdenscheid 1</t>
  </si>
  <si>
    <t>BGC Dormagen 1</t>
  </si>
  <si>
    <t>MGC Heven 1</t>
  </si>
  <si>
    <t>BGSV Herdecke 1</t>
  </si>
  <si>
    <t>Passnr.</t>
  </si>
  <si>
    <t>Name, Vorname</t>
  </si>
  <si>
    <t>Verein</t>
  </si>
  <si>
    <t>R1</t>
  </si>
  <si>
    <t>R2</t>
  </si>
  <si>
    <t>R3</t>
  </si>
  <si>
    <t>R4</t>
  </si>
  <si>
    <t>Lüdenscheid</t>
  </si>
  <si>
    <t>Witten-Herbede</t>
  </si>
  <si>
    <t>Dormagen</t>
  </si>
  <si>
    <t>Witten-Heven</t>
  </si>
  <si>
    <t>Hardenberg</t>
  </si>
  <si>
    <t>Biebertal</t>
  </si>
  <si>
    <t>Ges.</t>
  </si>
  <si>
    <t>Runden</t>
  </si>
  <si>
    <t>Schnitt</t>
  </si>
  <si>
    <t>BIE</t>
  </si>
  <si>
    <t>ASW</t>
  </si>
  <si>
    <t>HEV</t>
  </si>
  <si>
    <t>HAR</t>
  </si>
  <si>
    <t>LÜD</t>
  </si>
  <si>
    <t>DOR</t>
  </si>
  <si>
    <t>M./Ers./Einz.</t>
  </si>
  <si>
    <t>Name</t>
  </si>
  <si>
    <t>Diff.</t>
  </si>
  <si>
    <t>Pass-Nr.</t>
  </si>
  <si>
    <t>Mannschaft</t>
  </si>
  <si>
    <t>Ersatz</t>
  </si>
  <si>
    <t>Einzel</t>
  </si>
  <si>
    <t>Mann./Einzel</t>
  </si>
  <si>
    <t>Tageswertung</t>
  </si>
  <si>
    <t>Platz</t>
  </si>
  <si>
    <t>Pkt</t>
  </si>
  <si>
    <t>Schl.</t>
  </si>
  <si>
    <t>10 : 0</t>
  </si>
  <si>
    <t>8 : 2</t>
  </si>
  <si>
    <t>6 : 4</t>
  </si>
  <si>
    <t>4 : 6</t>
  </si>
  <si>
    <t>2 : 8</t>
  </si>
  <si>
    <t>0 : 10</t>
  </si>
  <si>
    <t>Runden ges.</t>
  </si>
  <si>
    <t>Gesamtstand</t>
  </si>
  <si>
    <t>25 : 5</t>
  </si>
  <si>
    <t>19 : 11</t>
  </si>
  <si>
    <t>16 : 14</t>
  </si>
  <si>
    <t>14 : 16</t>
  </si>
  <si>
    <t>0 : 30</t>
  </si>
  <si>
    <t>Mannschaft des Tages</t>
  </si>
  <si>
    <t>8 / 2</t>
  </si>
  <si>
    <t>3 / 0</t>
  </si>
  <si>
    <t>3 / 1</t>
  </si>
  <si>
    <t>5 / 0</t>
  </si>
  <si>
    <t>2 / 0</t>
  </si>
  <si>
    <t>13 / 7</t>
  </si>
  <si>
    <t>7 / 0</t>
  </si>
  <si>
    <t>7 / 2</t>
  </si>
  <si>
    <t>4 / 1</t>
  </si>
  <si>
    <t>4 / 2</t>
  </si>
  <si>
    <t>9 / 5</t>
  </si>
  <si>
    <t>7 / 4</t>
  </si>
  <si>
    <t>5 / 2</t>
  </si>
  <si>
    <t>6 / 0</t>
  </si>
  <si>
    <t>5 / 1</t>
  </si>
  <si>
    <t>2 / 1</t>
  </si>
  <si>
    <t>7 / 1</t>
  </si>
  <si>
    <t>1 / 0</t>
  </si>
  <si>
    <t>6 / 3</t>
  </si>
  <si>
    <t>3 / 2</t>
  </si>
  <si>
    <t>4 / 0</t>
  </si>
  <si>
    <t>21 / 5</t>
  </si>
  <si>
    <t>6 / 2</t>
  </si>
  <si>
    <t>4 / 3</t>
  </si>
  <si>
    <t>5 / 4</t>
  </si>
  <si>
    <t>10 / 5</t>
  </si>
  <si>
    <t>5 / 3</t>
  </si>
  <si>
    <t>1 / 1</t>
  </si>
  <si>
    <t>12 / 3</t>
  </si>
  <si>
    <t>7 / 5</t>
  </si>
  <si>
    <t>9 / 3</t>
  </si>
  <si>
    <t>12 / 0</t>
  </si>
  <si>
    <t>7 / 3</t>
  </si>
  <si>
    <t>8 / 3</t>
  </si>
  <si>
    <t>Damen-MS</t>
  </si>
  <si>
    <t>9 : 1</t>
  </si>
  <si>
    <t>17 : 3</t>
  </si>
  <si>
    <t>14 : 6</t>
  </si>
  <si>
    <t>13 : 7</t>
  </si>
  <si>
    <t>12 : 8</t>
  </si>
  <si>
    <t>4 : 16</t>
  </si>
  <si>
    <t>0 : 20</t>
  </si>
  <si>
    <t>Witten</t>
  </si>
  <si>
    <t>Herdecke</t>
  </si>
  <si>
    <t>6 / 4</t>
  </si>
  <si>
    <t>11 / 2</t>
  </si>
  <si>
    <t>23 / 2</t>
  </si>
  <si>
    <t>8 / 4</t>
  </si>
  <si>
    <t>8 / 1</t>
  </si>
  <si>
    <t>6 / 1</t>
  </si>
  <si>
    <t>9 / 2</t>
  </si>
  <si>
    <t>9 / 1</t>
  </si>
  <si>
    <t>10 / 2</t>
  </si>
  <si>
    <t>10 / 7</t>
  </si>
  <si>
    <t>18 / 6</t>
  </si>
  <si>
    <t>11 / 1</t>
  </si>
  <si>
    <t>Kraayvanger/Bierfeld</t>
  </si>
  <si>
    <t>Manns./Einzel</t>
  </si>
  <si>
    <t>33 : 7</t>
  </si>
  <si>
    <t>26 : 14</t>
  </si>
  <si>
    <t>23 : 17</t>
  </si>
  <si>
    <t>22 : 18</t>
  </si>
  <si>
    <t>14 : 26</t>
  </si>
  <si>
    <t>2 : 38</t>
  </si>
  <si>
    <t>"AS" Witten</t>
  </si>
  <si>
    <t>Heven</t>
  </si>
  <si>
    <t>15 / 4</t>
  </si>
  <si>
    <t>10 / 1</t>
  </si>
  <si>
    <t>6 / 5</t>
  </si>
  <si>
    <t>16 / 7</t>
  </si>
  <si>
    <t>12 / 1</t>
  </si>
  <si>
    <t>3 / 3</t>
  </si>
  <si>
    <t>19 / 9</t>
  </si>
  <si>
    <t>Peuker, Mirko</t>
  </si>
  <si>
    <t>22 / 7</t>
  </si>
  <si>
    <t>Dunker, Klaus/Sven</t>
  </si>
  <si>
    <t>Damenm.</t>
  </si>
  <si>
    <t>43 : 7</t>
  </si>
  <si>
    <t>34 : 16</t>
  </si>
  <si>
    <t>28 : 22</t>
  </si>
  <si>
    <t>25 : 25</t>
  </si>
  <si>
    <t>18 : 32</t>
  </si>
  <si>
    <t>2 : 48</t>
  </si>
  <si>
    <t>Salthammer, Yvonne</t>
  </si>
  <si>
    <t>11 / 6</t>
  </si>
  <si>
    <t>2 / 2</t>
  </si>
  <si>
    <t>12 / 5</t>
  </si>
  <si>
    <t>18 / 4</t>
  </si>
  <si>
    <t>14 / 5</t>
  </si>
  <si>
    <t>8 / 0</t>
  </si>
  <si>
    <t>21 / 3</t>
  </si>
  <si>
    <t>45 : 15</t>
  </si>
  <si>
    <t>40 : 20</t>
  </si>
  <si>
    <t>36 : 24</t>
  </si>
  <si>
    <t>35 : 25</t>
  </si>
  <si>
    <t>22 : 38</t>
  </si>
  <si>
    <t>2 : 58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</si>
</sst>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0.00&quot; € Erwachsene&quot;"/>
    <numFmt numFmtId="170" formatCode="0.00&quot; € Jugendliche&quot;"/>
    <numFmt numFmtId="171" formatCode="0.00&quot; € Mannschaft&quot;"/>
    <numFmt numFmtId="172" formatCode="0.0"/>
    <numFmt numFmtId="173" formatCode="00"/>
    <numFmt numFmtId="174" formatCode="dd/mm/yy;@"/>
    <numFmt numFmtId="175" formatCode="0.00&quot; € Unkosten&quot;"/>
    <numFmt numFmtId="176" formatCode="[$€-2]\ #,##0;[Red]\-[$€-2]\ #,##0"/>
    <numFmt numFmtId="177" formatCode="0.0000"/>
  </numFmts>
  <fonts count="4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1" fontId="0" fillId="0" borderId="0" xfId="0" applyNumberFormat="1" applyAlignment="1" quotePrefix="1">
      <alignment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zoomScale="85" zoomScaleNormal="85" workbookViewId="0" topLeftCell="A1">
      <selection activeCell="A1" sqref="A1:A2"/>
    </sheetView>
  </sheetViews>
  <sheetFormatPr defaultColWidth="11.421875" defaultRowHeight="12.75"/>
  <cols>
    <col min="1" max="1" width="7.57421875" style="0" bestFit="1" customWidth="1"/>
    <col min="2" max="2" width="21.421875" style="0" bestFit="1" customWidth="1"/>
    <col min="3" max="3" width="6.28125" style="0" bestFit="1" customWidth="1"/>
    <col min="4" max="6" width="3.421875" style="0" bestFit="1" customWidth="1"/>
    <col min="7" max="7" width="3.28125" style="0" bestFit="1" customWidth="1"/>
    <col min="8" max="8" width="5.140625" style="0" bestFit="1" customWidth="1"/>
    <col min="9" max="12" width="3.421875" style="0" bestFit="1" customWidth="1"/>
    <col min="13" max="13" width="5.140625" style="0" bestFit="1" customWidth="1"/>
    <col min="14" max="17" width="3.421875" style="0" bestFit="1" customWidth="1"/>
    <col min="18" max="18" width="5.140625" style="0" bestFit="1" customWidth="1"/>
    <col min="19" max="22" width="3.28125" style="0" bestFit="1" customWidth="1"/>
    <col min="23" max="23" width="5.00390625" style="0" bestFit="1" customWidth="1"/>
    <col min="24" max="27" width="3.28125" style="0" bestFit="1" customWidth="1"/>
    <col min="28" max="28" width="5.00390625" style="0" bestFit="1" customWidth="1"/>
    <col min="29" max="32" width="3.28125" style="0" bestFit="1" customWidth="1"/>
    <col min="33" max="33" width="5.00390625" style="0" bestFit="1" customWidth="1"/>
    <col min="34" max="34" width="7.421875" style="0" bestFit="1" customWidth="1"/>
    <col min="35" max="35" width="7.140625" style="0" bestFit="1" customWidth="1"/>
    <col min="36" max="37" width="3.28125" style="0" bestFit="1" customWidth="1"/>
    <col min="38" max="38" width="5.00390625" style="0" bestFit="1" customWidth="1"/>
  </cols>
  <sheetData>
    <row r="1" spans="1:35" ht="12.75">
      <c r="A1" s="33" t="s">
        <v>69</v>
      </c>
      <c r="B1" s="35" t="s">
        <v>70</v>
      </c>
      <c r="C1" s="37" t="s">
        <v>71</v>
      </c>
      <c r="D1" s="30" t="s">
        <v>76</v>
      </c>
      <c r="E1" s="31"/>
      <c r="F1" s="31"/>
      <c r="G1" s="31"/>
      <c r="H1" s="32"/>
      <c r="I1" s="30" t="s">
        <v>77</v>
      </c>
      <c r="J1" s="31"/>
      <c r="K1" s="31"/>
      <c r="L1" s="31"/>
      <c r="M1" s="32"/>
      <c r="N1" s="30" t="s">
        <v>78</v>
      </c>
      <c r="O1" s="31"/>
      <c r="P1" s="31"/>
      <c r="Q1" s="31"/>
      <c r="R1" s="32"/>
      <c r="S1" s="30" t="s">
        <v>79</v>
      </c>
      <c r="T1" s="31"/>
      <c r="U1" s="31"/>
      <c r="V1" s="31"/>
      <c r="W1" s="32"/>
      <c r="X1" s="30" t="s">
        <v>80</v>
      </c>
      <c r="Y1" s="31"/>
      <c r="Z1" s="31"/>
      <c r="AA1" s="31"/>
      <c r="AB1" s="32"/>
      <c r="AC1" s="30" t="s">
        <v>81</v>
      </c>
      <c r="AD1" s="31"/>
      <c r="AE1" s="31"/>
      <c r="AF1" s="31"/>
      <c r="AG1" s="32"/>
      <c r="AH1" s="39" t="s">
        <v>83</v>
      </c>
      <c r="AI1" s="41" t="s">
        <v>84</v>
      </c>
    </row>
    <row r="2" spans="1:35" ht="13.5" thickBot="1">
      <c r="A2" s="34"/>
      <c r="B2" s="36"/>
      <c r="C2" s="38"/>
      <c r="D2" s="4" t="s">
        <v>72</v>
      </c>
      <c r="E2" s="5" t="s">
        <v>73</v>
      </c>
      <c r="F2" s="5" t="s">
        <v>74</v>
      </c>
      <c r="G2" s="5" t="s">
        <v>75</v>
      </c>
      <c r="H2" s="6" t="s">
        <v>82</v>
      </c>
      <c r="I2" s="4" t="s">
        <v>72</v>
      </c>
      <c r="J2" s="5" t="s">
        <v>73</v>
      </c>
      <c r="K2" s="5" t="s">
        <v>74</v>
      </c>
      <c r="L2" s="5" t="s">
        <v>75</v>
      </c>
      <c r="M2" s="6" t="s">
        <v>82</v>
      </c>
      <c r="N2" s="4" t="s">
        <v>72</v>
      </c>
      <c r="O2" s="5" t="s">
        <v>73</v>
      </c>
      <c r="P2" s="5" t="s">
        <v>74</v>
      </c>
      <c r="Q2" s="5" t="s">
        <v>75</v>
      </c>
      <c r="R2" s="6" t="s">
        <v>82</v>
      </c>
      <c r="S2" s="4" t="s">
        <v>72</v>
      </c>
      <c r="T2" s="5" t="s">
        <v>73</v>
      </c>
      <c r="U2" s="5" t="s">
        <v>74</v>
      </c>
      <c r="V2" s="5" t="s">
        <v>75</v>
      </c>
      <c r="W2" s="6" t="s">
        <v>82</v>
      </c>
      <c r="X2" s="4" t="s">
        <v>72</v>
      </c>
      <c r="Y2" s="5" t="s">
        <v>73</v>
      </c>
      <c r="Z2" s="5" t="s">
        <v>74</v>
      </c>
      <c r="AA2" s="5" t="s">
        <v>75</v>
      </c>
      <c r="AB2" s="6" t="s">
        <v>82</v>
      </c>
      <c r="AC2" s="4" t="s">
        <v>72</v>
      </c>
      <c r="AD2" s="5" t="s">
        <v>73</v>
      </c>
      <c r="AE2" s="5" t="s">
        <v>74</v>
      </c>
      <c r="AF2" s="5" t="s">
        <v>75</v>
      </c>
      <c r="AG2" s="6" t="s">
        <v>82</v>
      </c>
      <c r="AH2" s="40"/>
      <c r="AI2" s="42"/>
    </row>
    <row r="3" spans="1:35" ht="12.75">
      <c r="A3" s="7">
        <v>40219</v>
      </c>
      <c r="B3" s="8" t="s">
        <v>4</v>
      </c>
      <c r="C3" s="10" t="s">
        <v>86</v>
      </c>
      <c r="D3" s="7">
        <f>IF(ISERROR(VLOOKUP($B3,Lüdenscheid!$C$2:$G$141,2,FALSE)),"",IF(VLOOKUP($B3,Lüdenscheid!$C$2:$G$141,2,FALSE)&gt;0,VLOOKUP($B3,Lüdenscheid!$C$2:$G$141,2,FALSE),""))</f>
        <v>22</v>
      </c>
      <c r="E3" s="8">
        <f>IF(ISERROR(VLOOKUP($B3,Lüdenscheid!$C$2:$G$141,3,FALSE)),"",IF(VLOOKUP($B3,Lüdenscheid!$C$2:$G$141,3,FALSE)&gt;0,VLOOKUP($B3,Lüdenscheid!$C$2:$G$141,3,FALSE),""))</f>
        <v>20</v>
      </c>
      <c r="F3" s="8">
        <f>IF(ISERROR(VLOOKUP($B3,Lüdenscheid!$C$2:$G$141,4,FALSE)),"",IF(VLOOKUP($B3,Lüdenscheid!$C$2:$G$141,4,FALSE)&gt;0,VLOOKUP($B3,Lüdenscheid!$C$2:$G$141,4,FALSE),""))</f>
        <v>22</v>
      </c>
      <c r="G3" s="8">
        <f>IF(ISERROR(VLOOKUP($B3,Lüdenscheid!$C$2:$G$141,5,FALSE)),"",IF(VLOOKUP($B3,Lüdenscheid!$C$2:$G$141,5,FALSE)&gt;0,VLOOKUP($B3,Lüdenscheid!$C$2:$G$141,5,FALSE),""))</f>
      </c>
      <c r="H3" s="9">
        <f aca="true" t="shared" si="0" ref="H3:H61">IF(SUM(D3:G3)&gt;0,SUM(D3:G3),"")</f>
        <v>64</v>
      </c>
      <c r="I3" s="7">
        <f>IF(ISERROR(VLOOKUP($B3,Herbede!$C$2:$G$141,2,FALSE)),"",IF(VLOOKUP($B3,Herbede!$C$2:$G$141,2,FALSE)&gt;0,VLOOKUP($B3,Herbede!$C$2:$G$141,2,FALSE),""))</f>
        <v>22</v>
      </c>
      <c r="J3" s="8">
        <f>IF(ISERROR(VLOOKUP($B3,Herbede!$C$2:$G$141,3,FALSE)),"",IF(VLOOKUP($B3,Herbede!$C$2:$G$141,3,FALSE)&gt;0,VLOOKUP($B3,Herbede!$C$2:$G$141,3,FALSE),""))</f>
        <v>24</v>
      </c>
      <c r="K3" s="8">
        <f>IF(ISERROR(VLOOKUP($B3,Herbede!$C$2:$G$141,4,FALSE)),"",IF(VLOOKUP($B3,Herbede!$C$2:$G$141,4,FALSE)&gt;0,VLOOKUP($B3,Herbede!$C$2:$G$141,4,FALSE),""))</f>
        <v>22</v>
      </c>
      <c r="L3" s="8">
        <f>IF(ISERROR(VLOOKUP($B3,Herbede!$C$2:$G$141,5,FALSE)),"",IF(VLOOKUP($B3,Herbede!$C$2:$G$141,5,FALSE)&gt;0,VLOOKUP($B3,Herbede!$C$2:$G$141,5,FALSE),""))</f>
        <v>22</v>
      </c>
      <c r="M3" s="9">
        <f aca="true" t="shared" si="1" ref="M3:M61">IF(SUM(I3:L3)&gt;0,SUM(I3:L3),"")</f>
        <v>90</v>
      </c>
      <c r="N3" s="7">
        <f>IF(ISERROR(VLOOKUP($B3,Dormagen!$C$2:$G$141,2,FALSE)),"",IF(VLOOKUP($B3,Dormagen!$C$2:$G$141,2,FALSE)&gt;0,VLOOKUP($B3,Dormagen!$C$2:$G$141,2,FALSE),""))</f>
        <v>24</v>
      </c>
      <c r="O3" s="8">
        <f>IF(ISERROR(VLOOKUP($B3,Dormagen!$C$2:$G$141,3,FALSE)),"",IF(VLOOKUP($B3,Dormagen!$C$2:$G$141,3,FALSE)&gt;0,VLOOKUP($B3,Dormagen!$C$2:$G$141,3,FALSE),""))</f>
        <v>22</v>
      </c>
      <c r="P3" s="8">
        <f>IF(ISERROR(VLOOKUP($B3,Dormagen!$C$2:$G$141,4,FALSE)),"",IF(VLOOKUP($B3,Dormagen!$C$2:$G$141,4,FALSE)&gt;0,VLOOKUP($B3,Dormagen!$C$2:$G$141,4,FALSE),""))</f>
        <v>24</v>
      </c>
      <c r="Q3" s="8">
        <f>IF(ISERROR(VLOOKUP($B3,Dormagen!$C$2:$G$141,5,FALSE)),"",IF(VLOOKUP($B3,Dormagen!$C$2:$G$141,5,FALSE)&gt;0,VLOOKUP($B3,Dormagen!$C$2:$G$141,5,FALSE),""))</f>
        <v>24</v>
      </c>
      <c r="R3" s="9">
        <f aca="true" t="shared" si="2" ref="R3:R61">IF(SUM(N3:Q3)&gt;0,SUM(N3:Q3),"")</f>
        <v>94</v>
      </c>
      <c r="S3" s="7">
        <f>IF(ISERROR(VLOOKUP($B3,Heven!$C$2:$G$141,2,FALSE)),"",IF(VLOOKUP($B3,Heven!$C$2:$G$141,2,FALSE)&gt;0,VLOOKUP($B3,Heven!$C$2:$G$141,2,FALSE),""))</f>
        <v>24</v>
      </c>
      <c r="T3" s="8">
        <f>IF(ISERROR(VLOOKUP($B3,Heven!$C$2:$G$141,3,FALSE)),"",IF(VLOOKUP($B3,Heven!$C$2:$G$141,3,FALSE)&gt;0,VLOOKUP($B3,Heven!$C$2:$G$141,3,FALSE),""))</f>
        <v>20</v>
      </c>
      <c r="U3" s="8">
        <f>IF(ISERROR(VLOOKUP($B3,Heven!$C$2:$G$141,4,FALSE)),"",IF(VLOOKUP($B3,Heven!$C$2:$G$141,4,FALSE)&gt;0,VLOOKUP($B3,Heven!$C$2:$G$141,4,FALSE),""))</f>
        <v>24</v>
      </c>
      <c r="V3" s="8">
        <f>IF(ISERROR(VLOOKUP($B3,Heven!$C$2:$G$141,5,FALSE)),"",IF(VLOOKUP($B3,Heven!$C$2:$G$141,5,FALSE)&gt;0,VLOOKUP($B3,Heven!$C$2:$G$141,5,FALSE),""))</f>
        <v>23</v>
      </c>
      <c r="W3" s="9">
        <f aca="true" t="shared" si="3" ref="W3:W61">IF(SUM(S3:V3)&gt;0,SUM(S3:V3),"")</f>
        <v>91</v>
      </c>
      <c r="X3" s="7">
        <f>IF(ISERROR(VLOOKUP($B3,Hardenberg!$C$2:$G$141,2,FALSE)),"",IF(VLOOKUP($B3,Hardenberg!$C$2:$G$141,2,FALSE)&gt;0,VLOOKUP($B3,Hardenberg!$C$2:$G$141,2,FALSE),""))</f>
        <v>22</v>
      </c>
      <c r="Y3" s="8">
        <f>IF(ISERROR(VLOOKUP($B3,Hardenberg!$C$2:$G$141,3,FALSE)),"",IF(VLOOKUP($B3,Hardenberg!$C$2:$G$141,3,FALSE)&gt;0,VLOOKUP($B3,Hardenberg!$C$2:$G$141,3,FALSE),""))</f>
        <v>22</v>
      </c>
      <c r="Z3" s="8">
        <f>IF(ISERROR(VLOOKUP($B3,Hardenberg!$C$2:$G$141,4,FALSE)),"",IF(VLOOKUP($B3,Hardenberg!$C$2:$G$141,4,FALSE)&gt;0,VLOOKUP($B3,Hardenberg!$C$2:$G$141,4,FALSE),""))</f>
      </c>
      <c r="AA3" s="8">
        <f>IF(ISERROR(VLOOKUP($B3,Hardenberg!$C$2:$G$141,5,FALSE)),"",IF(VLOOKUP($B3,Hardenberg!$C$2:$G$141,5,FALSE)&gt;0,VLOOKUP($B3,Hardenberg!$C$2:$G$141,5,FALSE),""))</f>
      </c>
      <c r="AB3" s="9">
        <f aca="true" t="shared" si="4" ref="AB3:AB61">IF(SUM(X3:AA3)&gt;0,SUM(X3:AA3),"")</f>
        <v>44</v>
      </c>
      <c r="AC3" s="7">
        <f>IF(ISERROR(VLOOKUP($B3,Biebertal!$C$2:$G$141,2,FALSE)),"",IF(VLOOKUP($B3,Biebertal!$C$2:$G$141,2,FALSE)&gt;0,VLOOKUP($B3,Biebertal!$C$2:$G$141,2,FALSE),""))</f>
        <v>27</v>
      </c>
      <c r="AD3" s="8">
        <f>IF(ISERROR(VLOOKUP($B3,Biebertal!$C$2:$G$141,3,FALSE)),"",IF(VLOOKUP($B3,Biebertal!$C$2:$G$141,3,FALSE)&gt;0,VLOOKUP($B3,Biebertal!$C$2:$G$141,3,FALSE),""))</f>
        <v>23</v>
      </c>
      <c r="AE3" s="8">
        <f>IF(ISERROR(VLOOKUP($B3,Biebertal!$C$2:$G$141,4,FALSE)),"",IF(VLOOKUP($B3,Biebertal!$C$2:$G$141,4,FALSE)&gt;0,VLOOKUP($B3,Biebertal!$C$2:$G$141,4,FALSE),""))</f>
        <v>24</v>
      </c>
      <c r="AF3" s="8">
        <f>IF(ISERROR(VLOOKUP($B3,Biebertal!$C$2:$G$141,5,FALSE)),"",IF(VLOOKUP($B3,Biebertal!$C$2:$G$141,5,FALSE)&gt;0,VLOOKUP($B3,Biebertal!$C$2:$G$141,5,FALSE),""))</f>
        <v>22</v>
      </c>
      <c r="AG3" s="9">
        <f aca="true" t="shared" si="5" ref="AG3:AG61">IF(SUM(AC3:AF3)&gt;0,SUM(AC3:AF3),"")</f>
        <v>96</v>
      </c>
      <c r="AH3" s="13">
        <f aca="true" t="shared" si="6" ref="AH3:AH61">COUNTIF(D3:G3,"&gt;0")+COUNTIF(I3:L3,"&gt;0")+COUNTIF(N3:Q3,"&gt;0")+COUNTIF(S3:V3,"&gt;0")+COUNTIF(X3:AA3,"&gt;0")+COUNTIF(AC3:AF3,"&gt;0")</f>
        <v>21</v>
      </c>
      <c r="AI3" s="27">
        <f aca="true" t="shared" si="7" ref="AI3:AI61">IF(AH3&gt;0,SUM(D3:AG3)/2/AH3,"")</f>
        <v>22.80952380952381</v>
      </c>
    </row>
    <row r="4" spans="1:35" ht="12.75">
      <c r="A4" s="2">
        <v>4492</v>
      </c>
      <c r="B4" s="1" t="s">
        <v>32</v>
      </c>
      <c r="C4" s="11" t="s">
        <v>89</v>
      </c>
      <c r="D4" s="2">
        <f>IF(ISERROR(VLOOKUP($B4,Lüdenscheid!$C$2:$G$141,2,FALSE)),"",IF(VLOOKUP($B4,Lüdenscheid!$C$2:$G$141,2,FALSE)&gt;0,VLOOKUP($B4,Lüdenscheid!$C$2:$G$141,2,FALSE),""))</f>
        <v>24</v>
      </c>
      <c r="E4" s="1">
        <f>IF(ISERROR(VLOOKUP($B4,Lüdenscheid!$C$2:$G$141,3,FALSE)),"",IF(VLOOKUP($B4,Lüdenscheid!$C$2:$G$141,3,FALSE)&gt;0,VLOOKUP($B4,Lüdenscheid!$C$2:$G$141,3,FALSE),""))</f>
        <v>19</v>
      </c>
      <c r="F4" s="1">
        <f>IF(ISERROR(VLOOKUP($B4,Lüdenscheid!$C$2:$G$141,4,FALSE)),"",IF(VLOOKUP($B4,Lüdenscheid!$C$2:$G$141,4,FALSE)&gt;0,VLOOKUP($B4,Lüdenscheid!$C$2:$G$141,4,FALSE),""))</f>
        <v>22</v>
      </c>
      <c r="G4" s="1">
        <f>IF(ISERROR(VLOOKUP($B4,Lüdenscheid!$C$2:$G$141,5,FALSE)),"",IF(VLOOKUP($B4,Lüdenscheid!$C$2:$G$141,5,FALSE)&gt;0,VLOOKUP($B4,Lüdenscheid!$C$2:$G$141,5,FALSE),""))</f>
      </c>
      <c r="H4" s="3">
        <f t="shared" si="0"/>
        <v>65</v>
      </c>
      <c r="I4" s="2">
        <f>IF(ISERROR(VLOOKUP($B4,Herbede!$C$2:$G$141,2,FALSE)),"",IF(VLOOKUP($B4,Herbede!$C$2:$G$141,2,FALSE)&gt;0,VLOOKUP($B4,Herbede!$C$2:$G$141,2,FALSE),""))</f>
        <v>22</v>
      </c>
      <c r="J4" s="1">
        <f>IF(ISERROR(VLOOKUP($B4,Herbede!$C$2:$G$141,3,FALSE)),"",IF(VLOOKUP($B4,Herbede!$C$2:$G$141,3,FALSE)&gt;0,VLOOKUP($B4,Herbede!$C$2:$G$141,3,FALSE),""))</f>
        <v>23</v>
      </c>
      <c r="K4" s="1">
        <f>IF(ISERROR(VLOOKUP($B4,Herbede!$C$2:$G$141,4,FALSE)),"",IF(VLOOKUP($B4,Herbede!$C$2:$G$141,4,FALSE)&gt;0,VLOOKUP($B4,Herbede!$C$2:$G$141,4,FALSE),""))</f>
        <v>24</v>
      </c>
      <c r="L4" s="1">
        <f>IF(ISERROR(VLOOKUP($B4,Herbede!$C$2:$G$141,5,FALSE)),"",IF(VLOOKUP($B4,Herbede!$C$2:$G$141,5,FALSE)&gt;0,VLOOKUP($B4,Herbede!$C$2:$G$141,5,FALSE),""))</f>
        <v>21</v>
      </c>
      <c r="M4" s="3">
        <f t="shared" si="1"/>
        <v>90</v>
      </c>
      <c r="N4" s="2">
        <f>IF(ISERROR(VLOOKUP($B4,Dormagen!$C$2:$G$141,2,FALSE)),"",IF(VLOOKUP($B4,Dormagen!$C$2:$G$141,2,FALSE)&gt;0,VLOOKUP($B4,Dormagen!$C$2:$G$141,2,FALSE),""))</f>
        <v>22</v>
      </c>
      <c r="O4" s="1">
        <f>IF(ISERROR(VLOOKUP($B4,Dormagen!$C$2:$G$141,3,FALSE)),"",IF(VLOOKUP($B4,Dormagen!$C$2:$G$141,3,FALSE)&gt;0,VLOOKUP($B4,Dormagen!$C$2:$G$141,3,FALSE),""))</f>
        <v>26</v>
      </c>
      <c r="P4" s="1">
        <f>IF(ISERROR(VLOOKUP($B4,Dormagen!$C$2:$G$141,4,FALSE)),"",IF(VLOOKUP($B4,Dormagen!$C$2:$G$141,4,FALSE)&gt;0,VLOOKUP($B4,Dormagen!$C$2:$G$141,4,FALSE),""))</f>
        <v>23</v>
      </c>
      <c r="Q4" s="1">
        <f>IF(ISERROR(VLOOKUP($B4,Dormagen!$C$2:$G$141,5,FALSE)),"",IF(VLOOKUP($B4,Dormagen!$C$2:$G$141,5,FALSE)&gt;0,VLOOKUP($B4,Dormagen!$C$2:$G$141,5,FALSE),""))</f>
        <v>22</v>
      </c>
      <c r="R4" s="3">
        <f t="shared" si="2"/>
        <v>93</v>
      </c>
      <c r="S4" s="2">
        <f>IF(ISERROR(VLOOKUP($B4,Heven!$C$2:$G$141,2,FALSE)),"",IF(VLOOKUP($B4,Heven!$C$2:$G$141,2,FALSE)&gt;0,VLOOKUP($B4,Heven!$C$2:$G$141,2,FALSE),""))</f>
        <v>27</v>
      </c>
      <c r="T4" s="1">
        <f>IF(ISERROR(VLOOKUP($B4,Heven!$C$2:$G$141,3,FALSE)),"",IF(VLOOKUP($B4,Heven!$C$2:$G$141,3,FALSE)&gt;0,VLOOKUP($B4,Heven!$C$2:$G$141,3,FALSE),""))</f>
        <v>23</v>
      </c>
      <c r="U4" s="1">
        <f>IF(ISERROR(VLOOKUP($B4,Heven!$C$2:$G$141,4,FALSE)),"",IF(VLOOKUP($B4,Heven!$C$2:$G$141,4,FALSE)&gt;0,VLOOKUP($B4,Heven!$C$2:$G$141,4,FALSE),""))</f>
        <v>22</v>
      </c>
      <c r="V4" s="1">
        <f>IF(ISERROR(VLOOKUP($B4,Heven!$C$2:$G$141,5,FALSE)),"",IF(VLOOKUP($B4,Heven!$C$2:$G$141,5,FALSE)&gt;0,VLOOKUP($B4,Heven!$C$2:$G$141,5,FALSE),""))</f>
        <v>20</v>
      </c>
      <c r="W4" s="3">
        <f t="shared" si="3"/>
        <v>92</v>
      </c>
      <c r="X4" s="2">
        <f>IF(ISERROR(VLOOKUP($B4,Hardenberg!$C$2:$G$141,2,FALSE)),"",IF(VLOOKUP($B4,Hardenberg!$C$2:$G$141,2,FALSE)&gt;0,VLOOKUP($B4,Hardenberg!$C$2:$G$141,2,FALSE),""))</f>
        <v>21</v>
      </c>
      <c r="Y4" s="1">
        <f>IF(ISERROR(VLOOKUP($B4,Hardenberg!$C$2:$G$141,3,FALSE)),"",IF(VLOOKUP($B4,Hardenberg!$C$2:$G$141,3,FALSE)&gt;0,VLOOKUP($B4,Hardenberg!$C$2:$G$141,3,FALSE),""))</f>
        <v>27</v>
      </c>
      <c r="Z4" s="1">
        <f>IF(ISERROR(VLOOKUP($B4,Hardenberg!$C$2:$G$141,4,FALSE)),"",IF(VLOOKUP($B4,Hardenberg!$C$2:$G$141,4,FALSE)&gt;0,VLOOKUP($B4,Hardenberg!$C$2:$G$141,4,FALSE),""))</f>
      </c>
      <c r="AA4" s="1">
        <f>IF(ISERROR(VLOOKUP($B4,Hardenberg!$C$2:$G$141,5,FALSE)),"",IF(VLOOKUP($B4,Hardenberg!$C$2:$G$141,5,FALSE)&gt;0,VLOOKUP($B4,Hardenberg!$C$2:$G$141,5,FALSE),""))</f>
      </c>
      <c r="AB4" s="3">
        <f t="shared" si="4"/>
        <v>48</v>
      </c>
      <c r="AC4" s="2">
        <f>IF(ISERROR(VLOOKUP($B4,Biebertal!$C$2:$G$141,2,FALSE)),"",IF(VLOOKUP($B4,Biebertal!$C$2:$G$141,2,FALSE)&gt;0,VLOOKUP($B4,Biebertal!$C$2:$G$141,2,FALSE),""))</f>
        <v>24</v>
      </c>
      <c r="AD4" s="1">
        <f>IF(ISERROR(VLOOKUP($B4,Biebertal!$C$2:$G$141,3,FALSE)),"",IF(VLOOKUP($B4,Biebertal!$C$2:$G$141,3,FALSE)&gt;0,VLOOKUP($B4,Biebertal!$C$2:$G$141,3,FALSE),""))</f>
        <v>27</v>
      </c>
      <c r="AE4" s="1">
        <f>IF(ISERROR(VLOOKUP($B4,Biebertal!$C$2:$G$141,4,FALSE)),"",IF(VLOOKUP($B4,Biebertal!$C$2:$G$141,4,FALSE)&gt;0,VLOOKUP($B4,Biebertal!$C$2:$G$141,4,FALSE),""))</f>
        <v>26</v>
      </c>
      <c r="AF4" s="1">
        <f>IF(ISERROR(VLOOKUP($B4,Biebertal!$C$2:$G$141,5,FALSE)),"",IF(VLOOKUP($B4,Biebertal!$C$2:$G$141,5,FALSE)&gt;0,VLOOKUP($B4,Biebertal!$C$2:$G$141,5,FALSE),""))</f>
        <v>23</v>
      </c>
      <c r="AG4" s="3">
        <f t="shared" si="5"/>
        <v>100</v>
      </c>
      <c r="AH4" s="14">
        <f t="shared" si="6"/>
        <v>21</v>
      </c>
      <c r="AI4" s="28">
        <f t="shared" si="7"/>
        <v>23.238095238095237</v>
      </c>
    </row>
    <row r="5" spans="1:35" ht="12.75">
      <c r="A5" s="2">
        <v>4095</v>
      </c>
      <c r="B5" s="1" t="s">
        <v>28</v>
      </c>
      <c r="C5" s="11" t="s">
        <v>89</v>
      </c>
      <c r="D5" s="2">
        <f>IF(ISERROR(VLOOKUP($B5,Lüdenscheid!$C$2:$G$141,2,FALSE)),"",IF(VLOOKUP($B5,Lüdenscheid!$C$2:$G$141,2,FALSE)&gt;0,VLOOKUP($B5,Lüdenscheid!$C$2:$G$141,2,FALSE),""))</f>
        <v>20</v>
      </c>
      <c r="E5" s="1">
        <f>IF(ISERROR(VLOOKUP($B5,Lüdenscheid!$C$2:$G$141,3,FALSE)),"",IF(VLOOKUP($B5,Lüdenscheid!$C$2:$G$141,3,FALSE)&gt;0,VLOOKUP($B5,Lüdenscheid!$C$2:$G$141,3,FALSE),""))</f>
        <v>24</v>
      </c>
      <c r="F5" s="1">
        <f>IF(ISERROR(VLOOKUP($B5,Lüdenscheid!$C$2:$G$141,4,FALSE)),"",IF(VLOOKUP($B5,Lüdenscheid!$C$2:$G$141,4,FALSE)&gt;0,VLOOKUP($B5,Lüdenscheid!$C$2:$G$141,4,FALSE),""))</f>
        <v>24</v>
      </c>
      <c r="G5" s="1">
        <f>IF(ISERROR(VLOOKUP($B5,Lüdenscheid!$C$2:$G$141,5,FALSE)),"",IF(VLOOKUP($B5,Lüdenscheid!$C$2:$G$141,5,FALSE)&gt;0,VLOOKUP($B5,Lüdenscheid!$C$2:$G$141,5,FALSE),""))</f>
      </c>
      <c r="H5" s="3">
        <f t="shared" si="0"/>
        <v>68</v>
      </c>
      <c r="I5" s="2">
        <f>IF(ISERROR(VLOOKUP($B5,Herbede!$C$2:$G$141,2,FALSE)),"",IF(VLOOKUP($B5,Herbede!$C$2:$G$141,2,FALSE)&gt;0,VLOOKUP($B5,Herbede!$C$2:$G$141,2,FALSE),""))</f>
        <v>25</v>
      </c>
      <c r="J5" s="1">
        <f>IF(ISERROR(VLOOKUP($B5,Herbede!$C$2:$G$141,3,FALSE)),"",IF(VLOOKUP($B5,Herbede!$C$2:$G$141,3,FALSE)&gt;0,VLOOKUP($B5,Herbede!$C$2:$G$141,3,FALSE),""))</f>
        <v>27</v>
      </c>
      <c r="K5" s="1">
        <f>IF(ISERROR(VLOOKUP($B5,Herbede!$C$2:$G$141,4,FALSE)),"",IF(VLOOKUP($B5,Herbede!$C$2:$G$141,4,FALSE)&gt;0,VLOOKUP($B5,Herbede!$C$2:$G$141,4,FALSE),""))</f>
        <v>24</v>
      </c>
      <c r="L5" s="1">
        <f>IF(ISERROR(VLOOKUP($B5,Herbede!$C$2:$G$141,5,FALSE)),"",IF(VLOOKUP($B5,Herbede!$C$2:$G$141,5,FALSE)&gt;0,VLOOKUP($B5,Herbede!$C$2:$G$141,5,FALSE),""))</f>
        <v>26</v>
      </c>
      <c r="M5" s="3">
        <f t="shared" si="1"/>
        <v>102</v>
      </c>
      <c r="N5" s="2">
        <f>IF(ISERROR(VLOOKUP($B5,Dormagen!$C$2:$G$141,2,FALSE)),"",IF(VLOOKUP($B5,Dormagen!$C$2:$G$141,2,FALSE)&gt;0,VLOOKUP($B5,Dormagen!$C$2:$G$141,2,FALSE),""))</f>
        <v>26</v>
      </c>
      <c r="O5" s="1">
        <f>IF(ISERROR(VLOOKUP($B5,Dormagen!$C$2:$G$141,3,FALSE)),"",IF(VLOOKUP($B5,Dormagen!$C$2:$G$141,3,FALSE)&gt;0,VLOOKUP($B5,Dormagen!$C$2:$G$141,3,FALSE),""))</f>
        <v>22</v>
      </c>
      <c r="P5" s="1">
        <f>IF(ISERROR(VLOOKUP($B5,Dormagen!$C$2:$G$141,4,FALSE)),"",IF(VLOOKUP($B5,Dormagen!$C$2:$G$141,4,FALSE)&gt;0,VLOOKUP($B5,Dormagen!$C$2:$G$141,4,FALSE),""))</f>
        <v>23</v>
      </c>
      <c r="Q5" s="1">
        <f>IF(ISERROR(VLOOKUP($B5,Dormagen!$C$2:$G$141,5,FALSE)),"",IF(VLOOKUP($B5,Dormagen!$C$2:$G$141,5,FALSE)&gt;0,VLOOKUP($B5,Dormagen!$C$2:$G$141,5,FALSE),""))</f>
        <v>23</v>
      </c>
      <c r="R5" s="3">
        <f t="shared" si="2"/>
        <v>94</v>
      </c>
      <c r="S5" s="2">
        <f>IF(ISERROR(VLOOKUP($B5,Heven!$C$2:$G$141,2,FALSE)),"",IF(VLOOKUP($B5,Heven!$C$2:$G$141,2,FALSE)&gt;0,VLOOKUP($B5,Heven!$C$2:$G$141,2,FALSE),""))</f>
        <v>25</v>
      </c>
      <c r="T5" s="1">
        <f>IF(ISERROR(VLOOKUP($B5,Heven!$C$2:$G$141,3,FALSE)),"",IF(VLOOKUP($B5,Heven!$C$2:$G$141,3,FALSE)&gt;0,VLOOKUP($B5,Heven!$C$2:$G$141,3,FALSE),""))</f>
        <v>21</v>
      </c>
      <c r="U5" s="1">
        <f>IF(ISERROR(VLOOKUP($B5,Heven!$C$2:$G$141,4,FALSE)),"",IF(VLOOKUP($B5,Heven!$C$2:$G$141,4,FALSE)&gt;0,VLOOKUP($B5,Heven!$C$2:$G$141,4,FALSE),""))</f>
        <v>20</v>
      </c>
      <c r="V5" s="1">
        <f>IF(ISERROR(VLOOKUP($B5,Heven!$C$2:$G$141,5,FALSE)),"",IF(VLOOKUP($B5,Heven!$C$2:$G$141,5,FALSE)&gt;0,VLOOKUP($B5,Heven!$C$2:$G$141,5,FALSE),""))</f>
        <v>25</v>
      </c>
      <c r="W5" s="3">
        <f t="shared" si="3"/>
        <v>91</v>
      </c>
      <c r="X5" s="2">
        <f>IF(ISERROR(VLOOKUP($B5,Hardenberg!$C$2:$G$141,2,FALSE)),"",IF(VLOOKUP($B5,Hardenberg!$C$2:$G$141,2,FALSE)&gt;0,VLOOKUP($B5,Hardenberg!$C$2:$G$141,2,FALSE),""))</f>
        <v>24</v>
      </c>
      <c r="Y5" s="1">
        <f>IF(ISERROR(VLOOKUP($B5,Hardenberg!$C$2:$G$141,3,FALSE)),"",IF(VLOOKUP($B5,Hardenberg!$C$2:$G$141,3,FALSE)&gt;0,VLOOKUP($B5,Hardenberg!$C$2:$G$141,3,FALSE),""))</f>
        <v>21</v>
      </c>
      <c r="Z5" s="1">
        <f>IF(ISERROR(VLOOKUP($B5,Hardenberg!$C$2:$G$141,4,FALSE)),"",IF(VLOOKUP($B5,Hardenberg!$C$2:$G$141,4,FALSE)&gt;0,VLOOKUP($B5,Hardenberg!$C$2:$G$141,4,FALSE),""))</f>
      </c>
      <c r="AA5" s="1">
        <f>IF(ISERROR(VLOOKUP($B5,Hardenberg!$C$2:$G$141,5,FALSE)),"",IF(VLOOKUP($B5,Hardenberg!$C$2:$G$141,5,FALSE)&gt;0,VLOOKUP($B5,Hardenberg!$C$2:$G$141,5,FALSE),""))</f>
      </c>
      <c r="AB5" s="3">
        <f t="shared" si="4"/>
        <v>45</v>
      </c>
      <c r="AC5" s="2">
        <f>IF(ISERROR(VLOOKUP($B5,Biebertal!$C$2:$G$141,2,FALSE)),"",IF(VLOOKUP($B5,Biebertal!$C$2:$G$141,2,FALSE)&gt;0,VLOOKUP($B5,Biebertal!$C$2:$G$141,2,FALSE),""))</f>
        <v>22</v>
      </c>
      <c r="AD5" s="1">
        <f>IF(ISERROR(VLOOKUP($B5,Biebertal!$C$2:$G$141,3,FALSE)),"",IF(VLOOKUP($B5,Biebertal!$C$2:$G$141,3,FALSE)&gt;0,VLOOKUP($B5,Biebertal!$C$2:$G$141,3,FALSE),""))</f>
        <v>21</v>
      </c>
      <c r="AE5" s="1">
        <f>IF(ISERROR(VLOOKUP($B5,Biebertal!$C$2:$G$141,4,FALSE)),"",IF(VLOOKUP($B5,Biebertal!$C$2:$G$141,4,FALSE)&gt;0,VLOOKUP($B5,Biebertal!$C$2:$G$141,4,FALSE),""))</f>
        <v>23</v>
      </c>
      <c r="AF5" s="1">
        <f>IF(ISERROR(VLOOKUP($B5,Biebertal!$C$2:$G$141,5,FALSE)),"",IF(VLOOKUP($B5,Biebertal!$C$2:$G$141,5,FALSE)&gt;0,VLOOKUP($B5,Biebertal!$C$2:$G$141,5,FALSE),""))</f>
        <v>22</v>
      </c>
      <c r="AG5" s="3">
        <f t="shared" si="5"/>
        <v>88</v>
      </c>
      <c r="AH5" s="14">
        <f t="shared" si="6"/>
        <v>21</v>
      </c>
      <c r="AI5" s="28">
        <f t="shared" si="7"/>
        <v>23.238095238095237</v>
      </c>
    </row>
    <row r="6" spans="1:35" ht="12.75">
      <c r="A6" s="2">
        <v>21681</v>
      </c>
      <c r="B6" s="1" t="s">
        <v>29</v>
      </c>
      <c r="C6" s="11" t="s">
        <v>89</v>
      </c>
      <c r="D6" s="2">
        <f>IF(ISERROR(VLOOKUP($B6,Lüdenscheid!$C$2:$G$141,2,FALSE)),"",IF(VLOOKUP($B6,Lüdenscheid!$C$2:$G$141,2,FALSE)&gt;0,VLOOKUP($B6,Lüdenscheid!$C$2:$G$141,2,FALSE),""))</f>
        <v>27</v>
      </c>
      <c r="E6" s="1">
        <f>IF(ISERROR(VLOOKUP($B6,Lüdenscheid!$C$2:$G$141,3,FALSE)),"",IF(VLOOKUP($B6,Lüdenscheid!$C$2:$G$141,3,FALSE)&gt;0,VLOOKUP($B6,Lüdenscheid!$C$2:$G$141,3,FALSE),""))</f>
        <v>19</v>
      </c>
      <c r="F6" s="1">
        <f>IF(ISERROR(VLOOKUP($B6,Lüdenscheid!$C$2:$G$141,4,FALSE)),"",IF(VLOOKUP($B6,Lüdenscheid!$C$2:$G$141,4,FALSE)&gt;0,VLOOKUP($B6,Lüdenscheid!$C$2:$G$141,4,FALSE),""))</f>
        <v>20</v>
      </c>
      <c r="G6" s="1">
        <f>IF(ISERROR(VLOOKUP($B6,Lüdenscheid!$C$2:$G$141,5,FALSE)),"",IF(VLOOKUP($B6,Lüdenscheid!$C$2:$G$141,5,FALSE)&gt;0,VLOOKUP($B6,Lüdenscheid!$C$2:$G$141,5,FALSE),""))</f>
      </c>
      <c r="H6" s="3">
        <f t="shared" si="0"/>
        <v>66</v>
      </c>
      <c r="I6" s="2">
        <f>IF(ISERROR(VLOOKUP($B6,Herbede!$C$2:$G$141,2,FALSE)),"",IF(VLOOKUP($B6,Herbede!$C$2:$G$141,2,FALSE)&gt;0,VLOOKUP($B6,Herbede!$C$2:$G$141,2,FALSE),""))</f>
        <v>21</v>
      </c>
      <c r="J6" s="1">
        <f>IF(ISERROR(VLOOKUP($B6,Herbede!$C$2:$G$141,3,FALSE)),"",IF(VLOOKUP($B6,Herbede!$C$2:$G$141,3,FALSE)&gt;0,VLOOKUP($B6,Herbede!$C$2:$G$141,3,FALSE),""))</f>
        <v>27</v>
      </c>
      <c r="K6" s="1">
        <f>IF(ISERROR(VLOOKUP($B6,Herbede!$C$2:$G$141,4,FALSE)),"",IF(VLOOKUP($B6,Herbede!$C$2:$G$141,4,FALSE)&gt;0,VLOOKUP($B6,Herbede!$C$2:$G$141,4,FALSE),""))</f>
        <v>25</v>
      </c>
      <c r="L6" s="1">
        <f>IF(ISERROR(VLOOKUP($B6,Herbede!$C$2:$G$141,5,FALSE)),"",IF(VLOOKUP($B6,Herbede!$C$2:$G$141,5,FALSE)&gt;0,VLOOKUP($B6,Herbede!$C$2:$G$141,5,FALSE),""))</f>
        <v>25</v>
      </c>
      <c r="M6" s="3">
        <f t="shared" si="1"/>
        <v>98</v>
      </c>
      <c r="N6" s="2">
        <f>IF(ISERROR(VLOOKUP($B6,Dormagen!$C$2:$G$141,2,FALSE)),"",IF(VLOOKUP($B6,Dormagen!$C$2:$G$141,2,FALSE)&gt;0,VLOOKUP($B6,Dormagen!$C$2:$G$141,2,FALSE),""))</f>
        <v>20</v>
      </c>
      <c r="O6" s="1">
        <f>IF(ISERROR(VLOOKUP($B6,Dormagen!$C$2:$G$141,3,FALSE)),"",IF(VLOOKUP($B6,Dormagen!$C$2:$G$141,3,FALSE)&gt;0,VLOOKUP($B6,Dormagen!$C$2:$G$141,3,FALSE),""))</f>
        <v>23</v>
      </c>
      <c r="P6" s="1">
        <f>IF(ISERROR(VLOOKUP($B6,Dormagen!$C$2:$G$141,4,FALSE)),"",IF(VLOOKUP($B6,Dormagen!$C$2:$G$141,4,FALSE)&gt;0,VLOOKUP($B6,Dormagen!$C$2:$G$141,4,FALSE),""))</f>
        <v>24</v>
      </c>
      <c r="Q6" s="1">
        <f>IF(ISERROR(VLOOKUP($B6,Dormagen!$C$2:$G$141,5,FALSE)),"",IF(VLOOKUP($B6,Dormagen!$C$2:$G$141,5,FALSE)&gt;0,VLOOKUP($B6,Dormagen!$C$2:$G$141,5,FALSE),""))</f>
        <v>27</v>
      </c>
      <c r="R6" s="3">
        <f t="shared" si="2"/>
        <v>94</v>
      </c>
      <c r="S6" s="2">
        <f>IF(ISERROR(VLOOKUP($B6,Heven!$C$2:$G$141,2,FALSE)),"",IF(VLOOKUP($B6,Heven!$C$2:$G$141,2,FALSE)&gt;0,VLOOKUP($B6,Heven!$C$2:$G$141,2,FALSE),""))</f>
        <v>22</v>
      </c>
      <c r="T6" s="1">
        <f>IF(ISERROR(VLOOKUP($B6,Heven!$C$2:$G$141,3,FALSE)),"",IF(VLOOKUP($B6,Heven!$C$2:$G$141,3,FALSE)&gt;0,VLOOKUP($B6,Heven!$C$2:$G$141,3,FALSE),""))</f>
        <v>25</v>
      </c>
      <c r="U6" s="1">
        <f>IF(ISERROR(VLOOKUP($B6,Heven!$C$2:$G$141,4,FALSE)),"",IF(VLOOKUP($B6,Heven!$C$2:$G$141,4,FALSE)&gt;0,VLOOKUP($B6,Heven!$C$2:$G$141,4,FALSE),""))</f>
        <v>24</v>
      </c>
      <c r="V6" s="1">
        <f>IF(ISERROR(VLOOKUP($B6,Heven!$C$2:$G$141,5,FALSE)),"",IF(VLOOKUP($B6,Heven!$C$2:$G$141,5,FALSE)&gt;0,VLOOKUP($B6,Heven!$C$2:$G$141,5,FALSE),""))</f>
        <v>25</v>
      </c>
      <c r="W6" s="3">
        <f t="shared" si="3"/>
        <v>96</v>
      </c>
      <c r="X6" s="2">
        <f>IF(ISERROR(VLOOKUP($B6,Hardenberg!$C$2:$G$141,2,FALSE)),"",IF(VLOOKUP($B6,Hardenberg!$C$2:$G$141,2,FALSE)&gt;0,VLOOKUP($B6,Hardenberg!$C$2:$G$141,2,FALSE),""))</f>
        <v>24</v>
      </c>
      <c r="Y6" s="1">
        <f>IF(ISERROR(VLOOKUP($B6,Hardenberg!$C$2:$G$141,3,FALSE)),"",IF(VLOOKUP($B6,Hardenberg!$C$2:$G$141,3,FALSE)&gt;0,VLOOKUP($B6,Hardenberg!$C$2:$G$141,3,FALSE),""))</f>
        <v>23</v>
      </c>
      <c r="Z6" s="1">
        <f>IF(ISERROR(VLOOKUP($B6,Hardenberg!$C$2:$G$141,4,FALSE)),"",IF(VLOOKUP($B6,Hardenberg!$C$2:$G$141,4,FALSE)&gt;0,VLOOKUP($B6,Hardenberg!$C$2:$G$141,4,FALSE),""))</f>
      </c>
      <c r="AA6" s="1">
        <f>IF(ISERROR(VLOOKUP($B6,Hardenberg!$C$2:$G$141,5,FALSE)),"",IF(VLOOKUP($B6,Hardenberg!$C$2:$G$141,5,FALSE)&gt;0,VLOOKUP($B6,Hardenberg!$C$2:$G$141,5,FALSE),""))</f>
      </c>
      <c r="AB6" s="3">
        <f t="shared" si="4"/>
        <v>47</v>
      </c>
      <c r="AC6" s="2">
        <f>IF(ISERROR(VLOOKUP($B6,Biebertal!$C$2:$G$141,2,FALSE)),"",IF(VLOOKUP($B6,Biebertal!$C$2:$G$141,2,FALSE)&gt;0,VLOOKUP($B6,Biebertal!$C$2:$G$141,2,FALSE),""))</f>
        <v>22</v>
      </c>
      <c r="AD6" s="1">
        <f>IF(ISERROR(VLOOKUP($B6,Biebertal!$C$2:$G$141,3,FALSE)),"",IF(VLOOKUP($B6,Biebertal!$C$2:$G$141,3,FALSE)&gt;0,VLOOKUP($B6,Biebertal!$C$2:$G$141,3,FALSE),""))</f>
        <v>25</v>
      </c>
      <c r="AE6" s="1">
        <f>IF(ISERROR(VLOOKUP($B6,Biebertal!$C$2:$G$141,4,FALSE)),"",IF(VLOOKUP($B6,Biebertal!$C$2:$G$141,4,FALSE)&gt;0,VLOOKUP($B6,Biebertal!$C$2:$G$141,4,FALSE),""))</f>
        <v>20</v>
      </c>
      <c r="AF6" s="1">
        <f>IF(ISERROR(VLOOKUP($B6,Biebertal!$C$2:$G$141,5,FALSE)),"",IF(VLOOKUP($B6,Biebertal!$C$2:$G$141,5,FALSE)&gt;0,VLOOKUP($B6,Biebertal!$C$2:$G$141,5,FALSE),""))</f>
        <v>21</v>
      </c>
      <c r="AG6" s="3">
        <f t="shared" si="5"/>
        <v>88</v>
      </c>
      <c r="AH6" s="14">
        <f t="shared" si="6"/>
        <v>21</v>
      </c>
      <c r="AI6" s="28">
        <f t="shared" si="7"/>
        <v>23.285714285714285</v>
      </c>
    </row>
    <row r="7" spans="1:35" ht="12.75">
      <c r="A7" s="2">
        <v>44981</v>
      </c>
      <c r="B7" s="1" t="s">
        <v>14</v>
      </c>
      <c r="C7" s="11" t="s">
        <v>85</v>
      </c>
      <c r="D7" s="2">
        <f>IF(ISERROR(VLOOKUP($B7,Lüdenscheid!$C$2:$G$141,2,FALSE)),"",IF(VLOOKUP($B7,Lüdenscheid!$C$2:$G$141,2,FALSE)&gt;0,VLOOKUP($B7,Lüdenscheid!$C$2:$G$141,2,FALSE),""))</f>
        <v>23</v>
      </c>
      <c r="E7" s="1">
        <f>IF(ISERROR(VLOOKUP($B7,Lüdenscheid!$C$2:$G$141,3,FALSE)),"",IF(VLOOKUP($B7,Lüdenscheid!$C$2:$G$141,3,FALSE)&gt;0,VLOOKUP($B7,Lüdenscheid!$C$2:$G$141,3,FALSE),""))</f>
        <v>22</v>
      </c>
      <c r="F7" s="1">
        <f>IF(ISERROR(VLOOKUP($B7,Lüdenscheid!$C$2:$G$141,4,FALSE)),"",IF(VLOOKUP($B7,Lüdenscheid!$C$2:$G$141,4,FALSE)&gt;0,VLOOKUP($B7,Lüdenscheid!$C$2:$G$141,4,FALSE),""))</f>
        <v>21</v>
      </c>
      <c r="G7" s="1">
        <f>IF(ISERROR(VLOOKUP($B7,Lüdenscheid!$C$2:$G$141,5,FALSE)),"",IF(VLOOKUP($B7,Lüdenscheid!$C$2:$G$141,5,FALSE)&gt;0,VLOOKUP($B7,Lüdenscheid!$C$2:$G$141,5,FALSE),""))</f>
      </c>
      <c r="H7" s="3">
        <f t="shared" si="0"/>
        <v>66</v>
      </c>
      <c r="I7" s="2">
        <f>IF(ISERROR(VLOOKUP($B7,Herbede!$C$2:$G$141,2,FALSE)),"",IF(VLOOKUP($B7,Herbede!$C$2:$G$141,2,FALSE)&gt;0,VLOOKUP($B7,Herbede!$C$2:$G$141,2,FALSE),""))</f>
        <v>23</v>
      </c>
      <c r="J7" s="1">
        <f>IF(ISERROR(VLOOKUP($B7,Herbede!$C$2:$G$141,3,FALSE)),"",IF(VLOOKUP($B7,Herbede!$C$2:$G$141,3,FALSE)&gt;0,VLOOKUP($B7,Herbede!$C$2:$G$141,3,FALSE),""))</f>
        <v>24</v>
      </c>
      <c r="K7" s="1">
        <f>IF(ISERROR(VLOOKUP($B7,Herbede!$C$2:$G$141,4,FALSE)),"",IF(VLOOKUP($B7,Herbede!$C$2:$G$141,4,FALSE)&gt;0,VLOOKUP($B7,Herbede!$C$2:$G$141,4,FALSE),""))</f>
        <v>23</v>
      </c>
      <c r="L7" s="1">
        <f>IF(ISERROR(VLOOKUP($B7,Herbede!$C$2:$G$141,5,FALSE)),"",IF(VLOOKUP($B7,Herbede!$C$2:$G$141,5,FALSE)&gt;0,VLOOKUP($B7,Herbede!$C$2:$G$141,5,FALSE),""))</f>
        <v>29</v>
      </c>
      <c r="M7" s="3">
        <f t="shared" si="1"/>
        <v>99</v>
      </c>
      <c r="N7" s="2">
        <f>IF(ISERROR(VLOOKUP($B7,Dormagen!$C$2:$G$141,2,FALSE)),"",IF(VLOOKUP($B7,Dormagen!$C$2:$G$141,2,FALSE)&gt;0,VLOOKUP($B7,Dormagen!$C$2:$G$141,2,FALSE),""))</f>
        <v>25</v>
      </c>
      <c r="O7" s="1">
        <f>IF(ISERROR(VLOOKUP($B7,Dormagen!$C$2:$G$141,3,FALSE)),"",IF(VLOOKUP($B7,Dormagen!$C$2:$G$141,3,FALSE)&gt;0,VLOOKUP($B7,Dormagen!$C$2:$G$141,3,FALSE),""))</f>
        <v>21</v>
      </c>
      <c r="P7" s="1">
        <f>IF(ISERROR(VLOOKUP($B7,Dormagen!$C$2:$G$141,4,FALSE)),"",IF(VLOOKUP($B7,Dormagen!$C$2:$G$141,4,FALSE)&gt;0,VLOOKUP($B7,Dormagen!$C$2:$G$141,4,FALSE),""))</f>
        <v>23</v>
      </c>
      <c r="Q7" s="1">
        <f>IF(ISERROR(VLOOKUP($B7,Dormagen!$C$2:$G$141,5,FALSE)),"",IF(VLOOKUP($B7,Dormagen!$C$2:$G$141,5,FALSE)&gt;0,VLOOKUP($B7,Dormagen!$C$2:$G$141,5,FALSE),""))</f>
        <v>20</v>
      </c>
      <c r="R7" s="3">
        <f t="shared" si="2"/>
        <v>89</v>
      </c>
      <c r="S7" s="2">
        <f>IF(ISERROR(VLOOKUP($B7,Heven!$C$2:$G$141,2,FALSE)),"",IF(VLOOKUP($B7,Heven!$C$2:$G$141,2,FALSE)&gt;0,VLOOKUP($B7,Heven!$C$2:$G$141,2,FALSE),""))</f>
        <v>22</v>
      </c>
      <c r="T7" s="1">
        <f>IF(ISERROR(VLOOKUP($B7,Heven!$C$2:$G$141,3,FALSE)),"",IF(VLOOKUP($B7,Heven!$C$2:$G$141,3,FALSE)&gt;0,VLOOKUP($B7,Heven!$C$2:$G$141,3,FALSE),""))</f>
        <v>24</v>
      </c>
      <c r="U7" s="1">
        <f>IF(ISERROR(VLOOKUP($B7,Heven!$C$2:$G$141,4,FALSE)),"",IF(VLOOKUP($B7,Heven!$C$2:$G$141,4,FALSE)&gt;0,VLOOKUP($B7,Heven!$C$2:$G$141,4,FALSE),""))</f>
        <v>29</v>
      </c>
      <c r="V7" s="1">
        <f>IF(ISERROR(VLOOKUP($B7,Heven!$C$2:$G$141,5,FALSE)),"",IF(VLOOKUP($B7,Heven!$C$2:$G$141,5,FALSE)&gt;0,VLOOKUP($B7,Heven!$C$2:$G$141,5,FALSE),""))</f>
        <v>22</v>
      </c>
      <c r="W7" s="3">
        <f t="shared" si="3"/>
        <v>97</v>
      </c>
      <c r="X7" s="2">
        <f>IF(ISERROR(VLOOKUP($B7,Hardenberg!$C$2:$G$141,2,FALSE)),"",IF(VLOOKUP($B7,Hardenberg!$C$2:$G$141,2,FALSE)&gt;0,VLOOKUP($B7,Hardenberg!$C$2:$G$141,2,FALSE),""))</f>
        <v>24</v>
      </c>
      <c r="Y7" s="1">
        <f>IF(ISERROR(VLOOKUP($B7,Hardenberg!$C$2:$G$141,3,FALSE)),"",IF(VLOOKUP($B7,Hardenberg!$C$2:$G$141,3,FALSE)&gt;0,VLOOKUP($B7,Hardenberg!$C$2:$G$141,3,FALSE),""))</f>
        <v>25</v>
      </c>
      <c r="Z7" s="1">
        <f>IF(ISERROR(VLOOKUP($B7,Hardenberg!$C$2:$G$141,4,FALSE)),"",IF(VLOOKUP($B7,Hardenberg!$C$2:$G$141,4,FALSE)&gt;0,VLOOKUP($B7,Hardenberg!$C$2:$G$141,4,FALSE),""))</f>
      </c>
      <c r="AA7" s="1">
        <f>IF(ISERROR(VLOOKUP($B7,Hardenberg!$C$2:$G$141,5,FALSE)),"",IF(VLOOKUP($B7,Hardenberg!$C$2:$G$141,5,FALSE)&gt;0,VLOOKUP($B7,Hardenberg!$C$2:$G$141,5,FALSE),""))</f>
      </c>
      <c r="AB7" s="3">
        <f t="shared" si="4"/>
        <v>49</v>
      </c>
      <c r="AC7" s="2">
        <f>IF(ISERROR(VLOOKUP($B7,Biebertal!$C$2:$G$141,2,FALSE)),"",IF(VLOOKUP($B7,Biebertal!$C$2:$G$141,2,FALSE)&gt;0,VLOOKUP($B7,Biebertal!$C$2:$G$141,2,FALSE),""))</f>
        <v>22</v>
      </c>
      <c r="AD7" s="1">
        <f>IF(ISERROR(VLOOKUP($B7,Biebertal!$C$2:$G$141,3,FALSE)),"",IF(VLOOKUP($B7,Biebertal!$C$2:$G$141,3,FALSE)&gt;0,VLOOKUP($B7,Biebertal!$C$2:$G$141,3,FALSE),""))</f>
        <v>26</v>
      </c>
      <c r="AE7" s="1">
        <f>IF(ISERROR(VLOOKUP($B7,Biebertal!$C$2:$G$141,4,FALSE)),"",IF(VLOOKUP($B7,Biebertal!$C$2:$G$141,4,FALSE)&gt;0,VLOOKUP($B7,Biebertal!$C$2:$G$141,4,FALSE),""))</f>
        <v>24</v>
      </c>
      <c r="AF7" s="1">
        <f>IF(ISERROR(VLOOKUP($B7,Biebertal!$C$2:$G$141,5,FALSE)),"",IF(VLOOKUP($B7,Biebertal!$C$2:$G$141,5,FALSE)&gt;0,VLOOKUP($B7,Biebertal!$C$2:$G$141,5,FALSE),""))</f>
        <v>21</v>
      </c>
      <c r="AG7" s="3">
        <f t="shared" si="5"/>
        <v>93</v>
      </c>
      <c r="AH7" s="14">
        <f t="shared" si="6"/>
        <v>21</v>
      </c>
      <c r="AI7" s="28">
        <f t="shared" si="7"/>
        <v>23.476190476190474</v>
      </c>
    </row>
    <row r="8" spans="1:35" ht="12.75">
      <c r="A8" s="2">
        <v>44990</v>
      </c>
      <c r="B8" s="1" t="s">
        <v>17</v>
      </c>
      <c r="C8" s="11" t="s">
        <v>85</v>
      </c>
      <c r="D8" s="2">
        <f>IF(ISERROR(VLOOKUP($B8,Lüdenscheid!$C$2:$G$141,2,FALSE)),"",IF(VLOOKUP($B8,Lüdenscheid!$C$2:$G$141,2,FALSE)&gt;0,VLOOKUP($B8,Lüdenscheid!$C$2:$G$141,2,FALSE),""))</f>
        <v>23</v>
      </c>
      <c r="E8" s="1">
        <f>IF(ISERROR(VLOOKUP($B8,Lüdenscheid!$C$2:$G$141,3,FALSE)),"",IF(VLOOKUP($B8,Lüdenscheid!$C$2:$G$141,3,FALSE)&gt;0,VLOOKUP($B8,Lüdenscheid!$C$2:$G$141,3,FALSE),""))</f>
        <v>28</v>
      </c>
      <c r="F8" s="1">
        <f>IF(ISERROR(VLOOKUP($B8,Lüdenscheid!$C$2:$G$141,4,FALSE)),"",IF(VLOOKUP($B8,Lüdenscheid!$C$2:$G$141,4,FALSE)&gt;0,VLOOKUP($B8,Lüdenscheid!$C$2:$G$141,4,FALSE),""))</f>
        <v>21</v>
      </c>
      <c r="G8" s="1">
        <f>IF(ISERROR(VLOOKUP($B8,Lüdenscheid!$C$2:$G$141,5,FALSE)),"",IF(VLOOKUP($B8,Lüdenscheid!$C$2:$G$141,5,FALSE)&gt;0,VLOOKUP($B8,Lüdenscheid!$C$2:$G$141,5,FALSE),""))</f>
      </c>
      <c r="H8" s="3">
        <f>IF(SUM(D8:G8)&gt;0,SUM(D8:G8),"")</f>
        <v>72</v>
      </c>
      <c r="I8" s="2">
        <f>IF(ISERROR(VLOOKUP($B8,Herbede!$C$2:$G$141,2,FALSE)),"",IF(VLOOKUP($B8,Herbede!$C$2:$G$141,2,FALSE)&gt;0,VLOOKUP($B8,Herbede!$C$2:$G$141,2,FALSE),""))</f>
        <v>19</v>
      </c>
      <c r="J8" s="1">
        <f>IF(ISERROR(VLOOKUP($B8,Herbede!$C$2:$G$141,3,FALSE)),"",IF(VLOOKUP($B8,Herbede!$C$2:$G$141,3,FALSE)&gt;0,VLOOKUP($B8,Herbede!$C$2:$G$141,3,FALSE),""))</f>
        <v>26</v>
      </c>
      <c r="K8" s="1">
        <f>IF(ISERROR(VLOOKUP($B8,Herbede!$C$2:$G$141,4,FALSE)),"",IF(VLOOKUP($B8,Herbede!$C$2:$G$141,4,FALSE)&gt;0,VLOOKUP($B8,Herbede!$C$2:$G$141,4,FALSE),""))</f>
        <v>23</v>
      </c>
      <c r="L8" s="1">
        <f>IF(ISERROR(VLOOKUP($B8,Herbede!$C$2:$G$141,5,FALSE)),"",IF(VLOOKUP($B8,Herbede!$C$2:$G$141,5,FALSE)&gt;0,VLOOKUP($B8,Herbede!$C$2:$G$141,5,FALSE),""))</f>
        <v>24</v>
      </c>
      <c r="M8" s="3">
        <f>IF(SUM(I8:L8)&gt;0,SUM(I8:L8),"")</f>
        <v>92</v>
      </c>
      <c r="N8" s="2">
        <f>IF(ISERROR(VLOOKUP($B8,Dormagen!$C$2:$G$141,2,FALSE)),"",IF(VLOOKUP($B8,Dormagen!$C$2:$G$141,2,FALSE)&gt;0,VLOOKUP($B8,Dormagen!$C$2:$G$141,2,FALSE),""))</f>
        <v>24</v>
      </c>
      <c r="O8" s="1">
        <f>IF(ISERROR(VLOOKUP($B8,Dormagen!$C$2:$G$141,3,FALSE)),"",IF(VLOOKUP($B8,Dormagen!$C$2:$G$141,3,FALSE)&gt;0,VLOOKUP($B8,Dormagen!$C$2:$G$141,3,FALSE),""))</f>
        <v>20</v>
      </c>
      <c r="P8" s="1">
        <f>IF(ISERROR(VLOOKUP($B8,Dormagen!$C$2:$G$141,4,FALSE)),"",IF(VLOOKUP($B8,Dormagen!$C$2:$G$141,4,FALSE)&gt;0,VLOOKUP($B8,Dormagen!$C$2:$G$141,4,FALSE),""))</f>
        <v>23</v>
      </c>
      <c r="Q8" s="1">
        <f>IF(ISERROR(VLOOKUP($B8,Dormagen!$C$2:$G$141,5,FALSE)),"",IF(VLOOKUP($B8,Dormagen!$C$2:$G$141,5,FALSE)&gt;0,VLOOKUP($B8,Dormagen!$C$2:$G$141,5,FALSE),""))</f>
        <v>25</v>
      </c>
      <c r="R8" s="3">
        <f>IF(SUM(N8:Q8)&gt;0,SUM(N8:Q8),"")</f>
        <v>92</v>
      </c>
      <c r="S8" s="2">
        <f>IF(ISERROR(VLOOKUP($B8,Heven!$C$2:$G$141,2,FALSE)),"",IF(VLOOKUP($B8,Heven!$C$2:$G$141,2,FALSE)&gt;0,VLOOKUP($B8,Heven!$C$2:$G$141,2,FALSE),""))</f>
        <v>29</v>
      </c>
      <c r="T8" s="1">
        <f>IF(ISERROR(VLOOKUP($B8,Heven!$C$2:$G$141,3,FALSE)),"",IF(VLOOKUP($B8,Heven!$C$2:$G$141,3,FALSE)&gt;0,VLOOKUP($B8,Heven!$C$2:$G$141,3,FALSE),""))</f>
        <v>26</v>
      </c>
      <c r="U8" s="1">
        <f>IF(ISERROR(VLOOKUP($B8,Heven!$C$2:$G$141,4,FALSE)),"",IF(VLOOKUP($B8,Heven!$C$2:$G$141,4,FALSE)&gt;0,VLOOKUP($B8,Heven!$C$2:$G$141,4,FALSE),""))</f>
        <v>20</v>
      </c>
      <c r="V8" s="1">
        <f>IF(ISERROR(VLOOKUP($B8,Heven!$C$2:$G$141,5,FALSE)),"",IF(VLOOKUP($B8,Heven!$C$2:$G$141,5,FALSE)&gt;0,VLOOKUP($B8,Heven!$C$2:$G$141,5,FALSE),""))</f>
        <v>24</v>
      </c>
      <c r="W8" s="3">
        <f>IF(SUM(S8:V8)&gt;0,SUM(S8:V8),"")</f>
        <v>99</v>
      </c>
      <c r="X8" s="2">
        <f>IF(ISERROR(VLOOKUP($B8,Hardenberg!$C$2:$G$141,2,FALSE)),"",IF(VLOOKUP($B8,Hardenberg!$C$2:$G$141,2,FALSE)&gt;0,VLOOKUP($B8,Hardenberg!$C$2:$G$141,2,FALSE),""))</f>
        <v>26</v>
      </c>
      <c r="Y8" s="1">
        <f>IF(ISERROR(VLOOKUP($B8,Hardenberg!$C$2:$G$141,3,FALSE)),"",IF(VLOOKUP($B8,Hardenberg!$C$2:$G$141,3,FALSE)&gt;0,VLOOKUP($B8,Hardenberg!$C$2:$G$141,3,FALSE),""))</f>
        <v>21</v>
      </c>
      <c r="Z8" s="1">
        <f>IF(ISERROR(VLOOKUP($B8,Hardenberg!$C$2:$G$141,4,FALSE)),"",IF(VLOOKUP($B8,Hardenberg!$C$2:$G$141,4,FALSE)&gt;0,VLOOKUP($B8,Hardenberg!$C$2:$G$141,4,FALSE),""))</f>
      </c>
      <c r="AA8" s="1">
        <f>IF(ISERROR(VLOOKUP($B8,Hardenberg!$C$2:$G$141,5,FALSE)),"",IF(VLOOKUP($B8,Hardenberg!$C$2:$G$141,5,FALSE)&gt;0,VLOOKUP($B8,Hardenberg!$C$2:$G$141,5,FALSE),""))</f>
      </c>
      <c r="AB8" s="3">
        <f>IF(SUM(X8:AA8)&gt;0,SUM(X8:AA8),"")</f>
        <v>47</v>
      </c>
      <c r="AC8" s="2">
        <f>IF(ISERROR(VLOOKUP($B8,Biebertal!$C$2:$G$141,2,FALSE)),"",IF(VLOOKUP($B8,Biebertal!$C$2:$G$141,2,FALSE)&gt;0,VLOOKUP($B8,Biebertal!$C$2:$G$141,2,FALSE),""))</f>
        <v>24</v>
      </c>
      <c r="AD8" s="1">
        <f>IF(ISERROR(VLOOKUP($B8,Biebertal!$C$2:$G$141,3,FALSE)),"",IF(VLOOKUP($B8,Biebertal!$C$2:$G$141,3,FALSE)&gt;0,VLOOKUP($B8,Biebertal!$C$2:$G$141,3,FALSE),""))</f>
        <v>21</v>
      </c>
      <c r="AE8" s="1">
        <f>IF(ISERROR(VLOOKUP($B8,Biebertal!$C$2:$G$141,4,FALSE)),"",IF(VLOOKUP($B8,Biebertal!$C$2:$G$141,4,FALSE)&gt;0,VLOOKUP($B8,Biebertal!$C$2:$G$141,4,FALSE),""))</f>
        <v>22</v>
      </c>
      <c r="AF8" s="1">
        <f>IF(ISERROR(VLOOKUP($B8,Biebertal!$C$2:$G$141,5,FALSE)),"",IF(VLOOKUP($B8,Biebertal!$C$2:$G$141,5,FALSE)&gt;0,VLOOKUP($B8,Biebertal!$C$2:$G$141,5,FALSE),""))</f>
        <v>24</v>
      </c>
      <c r="AG8" s="3">
        <f>IF(SUM(AC8:AF8)&gt;0,SUM(AC8:AF8),"")</f>
        <v>91</v>
      </c>
      <c r="AH8" s="14">
        <f>COUNTIF(D8:G8,"&gt;0")+COUNTIF(I8:L8,"&gt;0")+COUNTIF(N8:Q8,"&gt;0")+COUNTIF(S8:V8,"&gt;0")+COUNTIF(X8:AA8,"&gt;0")+COUNTIF(AC8:AF8,"&gt;0")</f>
        <v>21</v>
      </c>
      <c r="AI8" s="28">
        <f>IF(AH8&gt;0,SUM(D8:AG8)/2/AH8,"")</f>
        <v>23.476190476190474</v>
      </c>
    </row>
    <row r="9" spans="1:35" ht="12.75">
      <c r="A9" s="2">
        <v>26491</v>
      </c>
      <c r="B9" s="1" t="s">
        <v>2</v>
      </c>
      <c r="C9" s="11" t="s">
        <v>86</v>
      </c>
      <c r="D9" s="2">
        <f>IF(ISERROR(VLOOKUP($B9,Lüdenscheid!$C$2:$G$141,2,FALSE)),"",IF(VLOOKUP($B9,Lüdenscheid!$C$2:$G$141,2,FALSE)&gt;0,VLOOKUP($B9,Lüdenscheid!$C$2:$G$141,2,FALSE),""))</f>
      </c>
      <c r="E9" s="1">
        <f>IF(ISERROR(VLOOKUP($B9,Lüdenscheid!$C$2:$G$141,3,FALSE)),"",IF(VLOOKUP($B9,Lüdenscheid!$C$2:$G$141,3,FALSE)&gt;0,VLOOKUP($B9,Lüdenscheid!$C$2:$G$141,3,FALSE),""))</f>
      </c>
      <c r="F9" s="1">
        <f>IF(ISERROR(VLOOKUP($B9,Lüdenscheid!$C$2:$G$141,4,FALSE)),"",IF(VLOOKUP($B9,Lüdenscheid!$C$2:$G$141,4,FALSE)&gt;0,VLOOKUP($B9,Lüdenscheid!$C$2:$G$141,4,FALSE),""))</f>
      </c>
      <c r="G9" s="1">
        <f>IF(ISERROR(VLOOKUP($B9,Lüdenscheid!$C$2:$G$141,5,FALSE)),"",IF(VLOOKUP($B9,Lüdenscheid!$C$2:$G$141,5,FALSE)&gt;0,VLOOKUP($B9,Lüdenscheid!$C$2:$G$141,5,FALSE),""))</f>
      </c>
      <c r="H9" s="3">
        <f t="shared" si="0"/>
      </c>
      <c r="I9" s="2">
        <f>IF(ISERROR(VLOOKUP($B9,Herbede!$C$2:$G$141,2,FALSE)),"",IF(VLOOKUP($B9,Herbede!$C$2:$G$141,2,FALSE)&gt;0,VLOOKUP($B9,Herbede!$C$2:$G$141,2,FALSE),""))</f>
        <v>27</v>
      </c>
      <c r="J9" s="1">
        <f>IF(ISERROR(VLOOKUP($B9,Herbede!$C$2:$G$141,3,FALSE)),"",IF(VLOOKUP($B9,Herbede!$C$2:$G$141,3,FALSE)&gt;0,VLOOKUP($B9,Herbede!$C$2:$G$141,3,FALSE),""))</f>
        <v>24</v>
      </c>
      <c r="K9" s="1">
        <f>IF(ISERROR(VLOOKUP($B9,Herbede!$C$2:$G$141,4,FALSE)),"",IF(VLOOKUP($B9,Herbede!$C$2:$G$141,4,FALSE)&gt;0,VLOOKUP($B9,Herbede!$C$2:$G$141,4,FALSE),""))</f>
        <v>25</v>
      </c>
      <c r="L9" s="1">
        <f>IF(ISERROR(VLOOKUP($B9,Herbede!$C$2:$G$141,5,FALSE)),"",IF(VLOOKUP($B9,Herbede!$C$2:$G$141,5,FALSE)&gt;0,VLOOKUP($B9,Herbede!$C$2:$G$141,5,FALSE),""))</f>
        <v>26</v>
      </c>
      <c r="M9" s="3">
        <f t="shared" si="1"/>
        <v>102</v>
      </c>
      <c r="N9" s="2">
        <f>IF(ISERROR(VLOOKUP($B9,Dormagen!$C$2:$G$141,2,FALSE)),"",IF(VLOOKUP($B9,Dormagen!$C$2:$G$141,2,FALSE)&gt;0,VLOOKUP($B9,Dormagen!$C$2:$G$141,2,FALSE),""))</f>
        <v>25</v>
      </c>
      <c r="O9" s="1">
        <f>IF(ISERROR(VLOOKUP($B9,Dormagen!$C$2:$G$141,3,FALSE)),"",IF(VLOOKUP($B9,Dormagen!$C$2:$G$141,3,FALSE)&gt;0,VLOOKUP($B9,Dormagen!$C$2:$G$141,3,FALSE),""))</f>
        <v>23</v>
      </c>
      <c r="P9" s="1">
        <f>IF(ISERROR(VLOOKUP($B9,Dormagen!$C$2:$G$141,4,FALSE)),"",IF(VLOOKUP($B9,Dormagen!$C$2:$G$141,4,FALSE)&gt;0,VLOOKUP($B9,Dormagen!$C$2:$G$141,4,FALSE),""))</f>
        <v>22</v>
      </c>
      <c r="Q9" s="1">
        <f>IF(ISERROR(VLOOKUP($B9,Dormagen!$C$2:$G$141,5,FALSE)),"",IF(VLOOKUP($B9,Dormagen!$C$2:$G$141,5,FALSE)&gt;0,VLOOKUP($B9,Dormagen!$C$2:$G$141,5,FALSE),""))</f>
        <v>22</v>
      </c>
      <c r="R9" s="3">
        <f t="shared" si="2"/>
        <v>92</v>
      </c>
      <c r="S9" s="2">
        <f>IF(ISERROR(VLOOKUP($B9,Heven!$C$2:$G$141,2,FALSE)),"",IF(VLOOKUP($B9,Heven!$C$2:$G$141,2,FALSE)&gt;0,VLOOKUP($B9,Heven!$C$2:$G$141,2,FALSE),""))</f>
        <v>27</v>
      </c>
      <c r="T9" s="1">
        <f>IF(ISERROR(VLOOKUP($B9,Heven!$C$2:$G$141,3,FALSE)),"",IF(VLOOKUP($B9,Heven!$C$2:$G$141,3,FALSE)&gt;0,VLOOKUP($B9,Heven!$C$2:$G$141,3,FALSE),""))</f>
        <v>20</v>
      </c>
      <c r="U9" s="1">
        <f>IF(ISERROR(VLOOKUP($B9,Heven!$C$2:$G$141,4,FALSE)),"",IF(VLOOKUP($B9,Heven!$C$2:$G$141,4,FALSE)&gt;0,VLOOKUP($B9,Heven!$C$2:$G$141,4,FALSE),""))</f>
        <v>21</v>
      </c>
      <c r="V9" s="1">
        <f>IF(ISERROR(VLOOKUP($B9,Heven!$C$2:$G$141,5,FALSE)),"",IF(VLOOKUP($B9,Heven!$C$2:$G$141,5,FALSE)&gt;0,VLOOKUP($B9,Heven!$C$2:$G$141,5,FALSE),""))</f>
        <v>22</v>
      </c>
      <c r="W9" s="3">
        <f t="shared" si="3"/>
        <v>90</v>
      </c>
      <c r="X9" s="2">
        <f>IF(ISERROR(VLOOKUP($B9,Hardenberg!$C$2:$G$141,2,FALSE)),"",IF(VLOOKUP($B9,Hardenberg!$C$2:$G$141,2,FALSE)&gt;0,VLOOKUP($B9,Hardenberg!$C$2:$G$141,2,FALSE),""))</f>
        <v>23</v>
      </c>
      <c r="Y9" s="1">
        <f>IF(ISERROR(VLOOKUP($B9,Hardenberg!$C$2:$G$141,3,FALSE)),"",IF(VLOOKUP($B9,Hardenberg!$C$2:$G$141,3,FALSE)&gt;0,VLOOKUP($B9,Hardenberg!$C$2:$G$141,3,FALSE),""))</f>
        <v>23</v>
      </c>
      <c r="Z9" s="1">
        <f>IF(ISERROR(VLOOKUP($B9,Hardenberg!$C$2:$G$141,4,FALSE)),"",IF(VLOOKUP($B9,Hardenberg!$C$2:$G$141,4,FALSE)&gt;0,VLOOKUP($B9,Hardenberg!$C$2:$G$141,4,FALSE),""))</f>
      </c>
      <c r="AA9" s="1">
        <f>IF(ISERROR(VLOOKUP($B9,Hardenberg!$C$2:$G$141,5,FALSE)),"",IF(VLOOKUP($B9,Hardenberg!$C$2:$G$141,5,FALSE)&gt;0,VLOOKUP($B9,Hardenberg!$C$2:$G$141,5,FALSE),""))</f>
      </c>
      <c r="AB9" s="3">
        <f t="shared" si="4"/>
        <v>46</v>
      </c>
      <c r="AC9" s="2">
        <f>IF(ISERROR(VLOOKUP($B9,Biebertal!$C$2:$G$141,2,FALSE)),"",IF(VLOOKUP($B9,Biebertal!$C$2:$G$141,2,FALSE)&gt;0,VLOOKUP($B9,Biebertal!$C$2:$G$141,2,FALSE),""))</f>
        <v>20</v>
      </c>
      <c r="AD9" s="1">
        <f>IF(ISERROR(VLOOKUP($B9,Biebertal!$C$2:$G$141,3,FALSE)),"",IF(VLOOKUP($B9,Biebertal!$C$2:$G$141,3,FALSE)&gt;0,VLOOKUP($B9,Biebertal!$C$2:$G$141,3,FALSE),""))</f>
        <v>24</v>
      </c>
      <c r="AE9" s="1">
        <f>IF(ISERROR(VLOOKUP($B9,Biebertal!$C$2:$G$141,4,FALSE)),"",IF(VLOOKUP($B9,Biebertal!$C$2:$G$141,4,FALSE)&gt;0,VLOOKUP($B9,Biebertal!$C$2:$G$141,4,FALSE),""))</f>
        <v>24</v>
      </c>
      <c r="AF9" s="1">
        <f>IF(ISERROR(VLOOKUP($B9,Biebertal!$C$2:$G$141,5,FALSE)),"",IF(VLOOKUP($B9,Biebertal!$C$2:$G$141,5,FALSE)&gt;0,VLOOKUP($B9,Biebertal!$C$2:$G$141,5,FALSE),""))</f>
        <v>25</v>
      </c>
      <c r="AG9" s="3">
        <f t="shared" si="5"/>
        <v>93</v>
      </c>
      <c r="AH9" s="14">
        <f t="shared" si="6"/>
        <v>18</v>
      </c>
      <c r="AI9" s="28">
        <f t="shared" si="7"/>
        <v>23.5</v>
      </c>
    </row>
    <row r="10" spans="1:35" ht="12.75">
      <c r="A10" s="2">
        <v>31721</v>
      </c>
      <c r="B10" s="1" t="s">
        <v>38</v>
      </c>
      <c r="C10" s="11" t="s">
        <v>90</v>
      </c>
      <c r="D10" s="2">
        <f>IF(ISERROR(VLOOKUP($B10,Lüdenscheid!$C$2:$G$141,2,FALSE)),"",IF(VLOOKUP($B10,Lüdenscheid!$C$2:$G$141,2,FALSE)&gt;0,VLOOKUP($B10,Lüdenscheid!$C$2:$G$141,2,FALSE),""))</f>
        <v>21</v>
      </c>
      <c r="E10" s="1">
        <f>IF(ISERROR(VLOOKUP($B10,Lüdenscheid!$C$2:$G$141,3,FALSE)),"",IF(VLOOKUP($B10,Lüdenscheid!$C$2:$G$141,3,FALSE)&gt;0,VLOOKUP($B10,Lüdenscheid!$C$2:$G$141,3,FALSE),""))</f>
        <v>19</v>
      </c>
      <c r="F10" s="1">
        <f>IF(ISERROR(VLOOKUP($B10,Lüdenscheid!$C$2:$G$141,4,FALSE)),"",IF(VLOOKUP($B10,Lüdenscheid!$C$2:$G$141,4,FALSE)&gt;0,VLOOKUP($B10,Lüdenscheid!$C$2:$G$141,4,FALSE),""))</f>
        <v>29</v>
      </c>
      <c r="G10" s="1">
        <f>IF(ISERROR(VLOOKUP($B10,Lüdenscheid!$C$2:$G$141,5,FALSE)),"",IF(VLOOKUP($B10,Lüdenscheid!$C$2:$G$141,5,FALSE)&gt;0,VLOOKUP($B10,Lüdenscheid!$C$2:$G$141,5,FALSE),""))</f>
      </c>
      <c r="H10" s="3">
        <f t="shared" si="0"/>
        <v>69</v>
      </c>
      <c r="I10" s="2">
        <f>IF(ISERROR(VLOOKUP($B10,Herbede!$C$2:$G$141,2,FALSE)),"",IF(VLOOKUP($B10,Herbede!$C$2:$G$141,2,FALSE)&gt;0,VLOOKUP($B10,Herbede!$C$2:$G$141,2,FALSE),""))</f>
        <v>25</v>
      </c>
      <c r="J10" s="1">
        <f>IF(ISERROR(VLOOKUP($B10,Herbede!$C$2:$G$141,3,FALSE)),"",IF(VLOOKUP($B10,Herbede!$C$2:$G$141,3,FALSE)&gt;0,VLOOKUP($B10,Herbede!$C$2:$G$141,3,FALSE),""))</f>
        <v>23</v>
      </c>
      <c r="K10" s="1">
        <f>IF(ISERROR(VLOOKUP($B10,Herbede!$C$2:$G$141,4,FALSE)),"",IF(VLOOKUP($B10,Herbede!$C$2:$G$141,4,FALSE)&gt;0,VLOOKUP($B10,Herbede!$C$2:$G$141,4,FALSE),""))</f>
        <v>26</v>
      </c>
      <c r="L10" s="1">
        <f>IF(ISERROR(VLOOKUP($B10,Herbede!$C$2:$G$141,5,FALSE)),"",IF(VLOOKUP($B10,Herbede!$C$2:$G$141,5,FALSE)&gt;0,VLOOKUP($B10,Herbede!$C$2:$G$141,5,FALSE),""))</f>
        <v>22</v>
      </c>
      <c r="M10" s="3">
        <f t="shared" si="1"/>
        <v>96</v>
      </c>
      <c r="N10" s="2">
        <f>IF(ISERROR(VLOOKUP($B10,Dormagen!$C$2:$G$141,2,FALSE)),"",IF(VLOOKUP($B10,Dormagen!$C$2:$G$141,2,FALSE)&gt;0,VLOOKUP($B10,Dormagen!$C$2:$G$141,2,FALSE),""))</f>
        <v>24</v>
      </c>
      <c r="O10" s="1">
        <f>IF(ISERROR(VLOOKUP($B10,Dormagen!$C$2:$G$141,3,FALSE)),"",IF(VLOOKUP($B10,Dormagen!$C$2:$G$141,3,FALSE)&gt;0,VLOOKUP($B10,Dormagen!$C$2:$G$141,3,FALSE),""))</f>
        <v>21</v>
      </c>
      <c r="P10" s="1">
        <f>IF(ISERROR(VLOOKUP($B10,Dormagen!$C$2:$G$141,4,FALSE)),"",IF(VLOOKUP($B10,Dormagen!$C$2:$G$141,4,FALSE)&gt;0,VLOOKUP($B10,Dormagen!$C$2:$G$141,4,FALSE),""))</f>
        <v>21</v>
      </c>
      <c r="Q10" s="1">
        <f>IF(ISERROR(VLOOKUP($B10,Dormagen!$C$2:$G$141,5,FALSE)),"",IF(VLOOKUP($B10,Dormagen!$C$2:$G$141,5,FALSE)&gt;0,VLOOKUP($B10,Dormagen!$C$2:$G$141,5,FALSE),""))</f>
        <v>23</v>
      </c>
      <c r="R10" s="3">
        <f t="shared" si="2"/>
        <v>89</v>
      </c>
      <c r="S10" s="2">
        <f>IF(ISERROR(VLOOKUP($B10,Heven!$C$2:$G$141,2,FALSE)),"",IF(VLOOKUP($B10,Heven!$C$2:$G$141,2,FALSE)&gt;0,VLOOKUP($B10,Heven!$C$2:$G$141,2,FALSE),""))</f>
        <v>22</v>
      </c>
      <c r="T10" s="1">
        <f>IF(ISERROR(VLOOKUP($B10,Heven!$C$2:$G$141,3,FALSE)),"",IF(VLOOKUP($B10,Heven!$C$2:$G$141,3,FALSE)&gt;0,VLOOKUP($B10,Heven!$C$2:$G$141,3,FALSE),""))</f>
        <v>25</v>
      </c>
      <c r="U10" s="1">
        <f>IF(ISERROR(VLOOKUP($B10,Heven!$C$2:$G$141,4,FALSE)),"",IF(VLOOKUP($B10,Heven!$C$2:$G$141,4,FALSE)&gt;0,VLOOKUP($B10,Heven!$C$2:$G$141,4,FALSE),""))</f>
        <v>25</v>
      </c>
      <c r="V10" s="1">
        <f>IF(ISERROR(VLOOKUP($B10,Heven!$C$2:$G$141,5,FALSE)),"",IF(VLOOKUP($B10,Heven!$C$2:$G$141,5,FALSE)&gt;0,VLOOKUP($B10,Heven!$C$2:$G$141,5,FALSE),""))</f>
        <v>22</v>
      </c>
      <c r="W10" s="3">
        <f t="shared" si="3"/>
        <v>94</v>
      </c>
      <c r="X10" s="2">
        <f>IF(ISERROR(VLOOKUP($B10,Hardenberg!$C$2:$G$141,2,FALSE)),"",IF(VLOOKUP($B10,Hardenberg!$C$2:$G$141,2,FALSE)&gt;0,VLOOKUP($B10,Hardenberg!$C$2:$G$141,2,FALSE),""))</f>
        <v>23</v>
      </c>
      <c r="Y10" s="1">
        <f>IF(ISERROR(VLOOKUP($B10,Hardenberg!$C$2:$G$141,3,FALSE)),"",IF(VLOOKUP($B10,Hardenberg!$C$2:$G$141,3,FALSE)&gt;0,VLOOKUP($B10,Hardenberg!$C$2:$G$141,3,FALSE),""))</f>
        <v>25</v>
      </c>
      <c r="Z10" s="1">
        <f>IF(ISERROR(VLOOKUP($B10,Hardenberg!$C$2:$G$141,4,FALSE)),"",IF(VLOOKUP($B10,Hardenberg!$C$2:$G$141,4,FALSE)&gt;0,VLOOKUP($B10,Hardenberg!$C$2:$G$141,4,FALSE),""))</f>
      </c>
      <c r="AA10" s="1">
        <f>IF(ISERROR(VLOOKUP($B10,Hardenberg!$C$2:$G$141,5,FALSE)),"",IF(VLOOKUP($B10,Hardenberg!$C$2:$G$141,5,FALSE)&gt;0,VLOOKUP($B10,Hardenberg!$C$2:$G$141,5,FALSE),""))</f>
      </c>
      <c r="AB10" s="3">
        <f t="shared" si="4"/>
        <v>48</v>
      </c>
      <c r="AC10" s="2">
        <f>IF(ISERROR(VLOOKUP($B10,Biebertal!$C$2:$G$141,2,FALSE)),"",IF(VLOOKUP($B10,Biebertal!$C$2:$G$141,2,FALSE)&gt;0,VLOOKUP($B10,Biebertal!$C$2:$G$141,2,FALSE),""))</f>
        <v>30</v>
      </c>
      <c r="AD10" s="1">
        <f>IF(ISERROR(VLOOKUP($B10,Biebertal!$C$2:$G$141,3,FALSE)),"",IF(VLOOKUP($B10,Biebertal!$C$2:$G$141,3,FALSE)&gt;0,VLOOKUP($B10,Biebertal!$C$2:$G$141,3,FALSE),""))</f>
        <v>23</v>
      </c>
      <c r="AE10" s="1">
        <f>IF(ISERROR(VLOOKUP($B10,Biebertal!$C$2:$G$141,4,FALSE)),"",IF(VLOOKUP($B10,Biebertal!$C$2:$G$141,4,FALSE)&gt;0,VLOOKUP($B10,Biebertal!$C$2:$G$141,4,FALSE),""))</f>
        <v>22</v>
      </c>
      <c r="AF10" s="1">
        <f>IF(ISERROR(VLOOKUP($B10,Biebertal!$C$2:$G$141,5,FALSE)),"",IF(VLOOKUP($B10,Biebertal!$C$2:$G$141,5,FALSE)&gt;0,VLOOKUP($B10,Biebertal!$C$2:$G$141,5,FALSE),""))</f>
        <v>23</v>
      </c>
      <c r="AG10" s="3">
        <f t="shared" si="5"/>
        <v>98</v>
      </c>
      <c r="AH10" s="14">
        <f t="shared" si="6"/>
        <v>21</v>
      </c>
      <c r="AI10" s="28">
        <f t="shared" si="7"/>
        <v>23.523809523809526</v>
      </c>
    </row>
    <row r="11" spans="1:35" ht="12.75">
      <c r="A11" s="2">
        <v>46612</v>
      </c>
      <c r="B11" s="1" t="s">
        <v>20</v>
      </c>
      <c r="C11" s="11" t="s">
        <v>88</v>
      </c>
      <c r="D11" s="2">
        <f>IF(ISERROR(VLOOKUP($B11,Lüdenscheid!$C$2:$G$141,2,FALSE)),"",IF(VLOOKUP($B11,Lüdenscheid!$C$2:$G$141,2,FALSE)&gt;0,VLOOKUP($B11,Lüdenscheid!$C$2:$G$141,2,FALSE),""))</f>
        <v>27</v>
      </c>
      <c r="E11" s="1">
        <f>IF(ISERROR(VLOOKUP($B11,Lüdenscheid!$C$2:$G$141,3,FALSE)),"",IF(VLOOKUP($B11,Lüdenscheid!$C$2:$G$141,3,FALSE)&gt;0,VLOOKUP($B11,Lüdenscheid!$C$2:$G$141,3,FALSE),""))</f>
        <v>25</v>
      </c>
      <c r="F11" s="1">
        <f>IF(ISERROR(VLOOKUP($B11,Lüdenscheid!$C$2:$G$141,4,FALSE)),"",IF(VLOOKUP($B11,Lüdenscheid!$C$2:$G$141,4,FALSE)&gt;0,VLOOKUP($B11,Lüdenscheid!$C$2:$G$141,4,FALSE),""))</f>
        <v>21</v>
      </c>
      <c r="G11" s="1">
        <f>IF(ISERROR(VLOOKUP($B11,Lüdenscheid!$C$2:$G$141,5,FALSE)),"",IF(VLOOKUP($B11,Lüdenscheid!$C$2:$G$141,5,FALSE)&gt;0,VLOOKUP($B11,Lüdenscheid!$C$2:$G$141,5,FALSE),""))</f>
      </c>
      <c r="H11" s="3">
        <f t="shared" si="0"/>
        <v>73</v>
      </c>
      <c r="I11" s="2">
        <f>IF(ISERROR(VLOOKUP($B11,Herbede!$C$2:$G$141,2,FALSE)),"",IF(VLOOKUP($B11,Herbede!$C$2:$G$141,2,FALSE)&gt;0,VLOOKUP($B11,Herbede!$C$2:$G$141,2,FALSE),""))</f>
        <v>25</v>
      </c>
      <c r="J11" s="1">
        <f>IF(ISERROR(VLOOKUP($B11,Herbede!$C$2:$G$141,3,FALSE)),"",IF(VLOOKUP($B11,Herbede!$C$2:$G$141,3,FALSE)&gt;0,VLOOKUP($B11,Herbede!$C$2:$G$141,3,FALSE),""))</f>
        <v>26</v>
      </c>
      <c r="K11" s="1">
        <f>IF(ISERROR(VLOOKUP($B11,Herbede!$C$2:$G$141,4,FALSE)),"",IF(VLOOKUP($B11,Herbede!$C$2:$G$141,4,FALSE)&gt;0,VLOOKUP($B11,Herbede!$C$2:$G$141,4,FALSE),""))</f>
        <v>23</v>
      </c>
      <c r="L11" s="1">
        <f>IF(ISERROR(VLOOKUP($B11,Herbede!$C$2:$G$141,5,FALSE)),"",IF(VLOOKUP($B11,Herbede!$C$2:$G$141,5,FALSE)&gt;0,VLOOKUP($B11,Herbede!$C$2:$G$141,5,FALSE),""))</f>
        <v>28</v>
      </c>
      <c r="M11" s="3">
        <f t="shared" si="1"/>
        <v>102</v>
      </c>
      <c r="N11" s="2">
        <f>IF(ISERROR(VLOOKUP($B11,Dormagen!$C$2:$G$141,2,FALSE)),"",IF(VLOOKUP($B11,Dormagen!$C$2:$G$141,2,FALSE)&gt;0,VLOOKUP($B11,Dormagen!$C$2:$G$141,2,FALSE),""))</f>
        <v>22</v>
      </c>
      <c r="O11" s="1">
        <f>IF(ISERROR(VLOOKUP($B11,Dormagen!$C$2:$G$141,3,FALSE)),"",IF(VLOOKUP($B11,Dormagen!$C$2:$G$141,3,FALSE)&gt;0,VLOOKUP($B11,Dormagen!$C$2:$G$141,3,FALSE),""))</f>
        <v>22</v>
      </c>
      <c r="P11" s="1">
        <f>IF(ISERROR(VLOOKUP($B11,Dormagen!$C$2:$G$141,4,FALSE)),"",IF(VLOOKUP($B11,Dormagen!$C$2:$G$141,4,FALSE)&gt;0,VLOOKUP($B11,Dormagen!$C$2:$G$141,4,FALSE),""))</f>
        <v>23</v>
      </c>
      <c r="Q11" s="1">
        <f>IF(ISERROR(VLOOKUP($B11,Dormagen!$C$2:$G$141,5,FALSE)),"",IF(VLOOKUP($B11,Dormagen!$C$2:$G$141,5,FALSE)&gt;0,VLOOKUP($B11,Dormagen!$C$2:$G$141,5,FALSE),""))</f>
        <v>22</v>
      </c>
      <c r="R11" s="3">
        <f t="shared" si="2"/>
        <v>89</v>
      </c>
      <c r="S11" s="2">
        <f>IF(ISERROR(VLOOKUP($B11,Heven!$C$2:$G$141,2,FALSE)),"",IF(VLOOKUP($B11,Heven!$C$2:$G$141,2,FALSE)&gt;0,VLOOKUP($B11,Heven!$C$2:$G$141,2,FALSE),""))</f>
        <v>27</v>
      </c>
      <c r="T11" s="1">
        <f>IF(ISERROR(VLOOKUP($B11,Heven!$C$2:$G$141,3,FALSE)),"",IF(VLOOKUP($B11,Heven!$C$2:$G$141,3,FALSE)&gt;0,VLOOKUP($B11,Heven!$C$2:$G$141,3,FALSE),""))</f>
        <v>26</v>
      </c>
      <c r="U11" s="1">
        <f>IF(ISERROR(VLOOKUP($B11,Heven!$C$2:$G$141,4,FALSE)),"",IF(VLOOKUP($B11,Heven!$C$2:$G$141,4,FALSE)&gt;0,VLOOKUP($B11,Heven!$C$2:$G$141,4,FALSE),""))</f>
        <v>21</v>
      </c>
      <c r="V11" s="1">
        <f>IF(ISERROR(VLOOKUP($B11,Heven!$C$2:$G$141,5,FALSE)),"",IF(VLOOKUP($B11,Heven!$C$2:$G$141,5,FALSE)&gt;0,VLOOKUP($B11,Heven!$C$2:$G$141,5,FALSE),""))</f>
        <v>23</v>
      </c>
      <c r="W11" s="3">
        <f t="shared" si="3"/>
        <v>97</v>
      </c>
      <c r="X11" s="2">
        <f>IF(ISERROR(VLOOKUP($B11,Hardenberg!$C$2:$G$141,2,FALSE)),"",IF(VLOOKUP($B11,Hardenberg!$C$2:$G$141,2,FALSE)&gt;0,VLOOKUP($B11,Hardenberg!$C$2:$G$141,2,FALSE),""))</f>
        <v>23</v>
      </c>
      <c r="Y11" s="1">
        <f>IF(ISERROR(VLOOKUP($B11,Hardenberg!$C$2:$G$141,3,FALSE)),"",IF(VLOOKUP($B11,Hardenberg!$C$2:$G$141,3,FALSE)&gt;0,VLOOKUP($B11,Hardenberg!$C$2:$G$141,3,FALSE),""))</f>
        <v>23</v>
      </c>
      <c r="Z11" s="1">
        <f>IF(ISERROR(VLOOKUP($B11,Hardenberg!$C$2:$G$141,4,FALSE)),"",IF(VLOOKUP($B11,Hardenberg!$C$2:$G$141,4,FALSE)&gt;0,VLOOKUP($B11,Hardenberg!$C$2:$G$141,4,FALSE),""))</f>
      </c>
      <c r="AA11" s="1">
        <f>IF(ISERROR(VLOOKUP($B11,Hardenberg!$C$2:$G$141,5,FALSE)),"",IF(VLOOKUP($B11,Hardenberg!$C$2:$G$141,5,FALSE)&gt;0,VLOOKUP($B11,Hardenberg!$C$2:$G$141,5,FALSE),""))</f>
      </c>
      <c r="AB11" s="3">
        <f t="shared" si="4"/>
        <v>46</v>
      </c>
      <c r="AC11" s="2">
        <f>IF(ISERROR(VLOOKUP($B11,Biebertal!$C$2:$G$141,2,FALSE)),"",IF(VLOOKUP($B11,Biebertal!$C$2:$G$141,2,FALSE)&gt;0,VLOOKUP($B11,Biebertal!$C$2:$G$141,2,FALSE),""))</f>
        <v>26</v>
      </c>
      <c r="AD11" s="1">
        <f>IF(ISERROR(VLOOKUP($B11,Biebertal!$C$2:$G$141,3,FALSE)),"",IF(VLOOKUP($B11,Biebertal!$C$2:$G$141,3,FALSE)&gt;0,VLOOKUP($B11,Biebertal!$C$2:$G$141,3,FALSE),""))</f>
        <v>22</v>
      </c>
      <c r="AE11" s="1">
        <f>IF(ISERROR(VLOOKUP($B11,Biebertal!$C$2:$G$141,4,FALSE)),"",IF(VLOOKUP($B11,Biebertal!$C$2:$G$141,4,FALSE)&gt;0,VLOOKUP($B11,Biebertal!$C$2:$G$141,4,FALSE),""))</f>
        <v>20</v>
      </c>
      <c r="AF11" s="1">
        <f>IF(ISERROR(VLOOKUP($B11,Biebertal!$C$2:$G$141,5,FALSE)),"",IF(VLOOKUP($B11,Biebertal!$C$2:$G$141,5,FALSE)&gt;0,VLOOKUP($B11,Biebertal!$C$2:$G$141,5,FALSE),""))</f>
        <v>22</v>
      </c>
      <c r="AG11" s="3">
        <f t="shared" si="5"/>
        <v>90</v>
      </c>
      <c r="AH11" s="14">
        <f t="shared" si="6"/>
        <v>21</v>
      </c>
      <c r="AI11" s="28">
        <f t="shared" si="7"/>
        <v>23.666666666666668</v>
      </c>
    </row>
    <row r="12" spans="1:35" ht="12.75">
      <c r="A12" s="2">
        <v>50753</v>
      </c>
      <c r="B12" s="1" t="s">
        <v>55</v>
      </c>
      <c r="C12" s="11" t="s">
        <v>86</v>
      </c>
      <c r="D12" s="2">
        <f>IF(ISERROR(VLOOKUP($B12,Lüdenscheid!$C$2:$G$141,2,FALSE)),"",IF(VLOOKUP($B12,Lüdenscheid!$C$2:$G$141,2,FALSE)&gt;0,VLOOKUP($B12,Lüdenscheid!$C$2:$G$141,2,FALSE),""))</f>
        <v>22</v>
      </c>
      <c r="E12" s="1">
        <f>IF(ISERROR(VLOOKUP($B12,Lüdenscheid!$C$2:$G$141,3,FALSE)),"",IF(VLOOKUP($B12,Lüdenscheid!$C$2:$G$141,3,FALSE)&gt;0,VLOOKUP($B12,Lüdenscheid!$C$2:$G$141,3,FALSE),""))</f>
        <v>20</v>
      </c>
      <c r="F12" s="1">
        <f>IF(ISERROR(VLOOKUP($B12,Lüdenscheid!$C$2:$G$141,4,FALSE)),"",IF(VLOOKUP($B12,Lüdenscheid!$C$2:$G$141,4,FALSE)&gt;0,VLOOKUP($B12,Lüdenscheid!$C$2:$G$141,4,FALSE),""))</f>
        <v>23</v>
      </c>
      <c r="G12" s="1">
        <f>IF(ISERROR(VLOOKUP($B12,Lüdenscheid!$C$2:$G$141,5,FALSE)),"",IF(VLOOKUP($B12,Lüdenscheid!$C$2:$G$141,5,FALSE)&gt;0,VLOOKUP($B12,Lüdenscheid!$C$2:$G$141,5,FALSE),""))</f>
      </c>
      <c r="H12" s="3">
        <f t="shared" si="0"/>
        <v>65</v>
      </c>
      <c r="I12" s="2">
        <f>IF(ISERROR(VLOOKUP($B12,Herbede!$C$2:$G$141,2,FALSE)),"",IF(VLOOKUP($B12,Herbede!$C$2:$G$141,2,FALSE)&gt;0,VLOOKUP($B12,Herbede!$C$2:$G$141,2,FALSE),""))</f>
        <v>31</v>
      </c>
      <c r="J12" s="1">
        <f>IF(ISERROR(VLOOKUP($B12,Herbede!$C$2:$G$141,3,FALSE)),"",IF(VLOOKUP($B12,Herbede!$C$2:$G$141,3,FALSE)&gt;0,VLOOKUP($B12,Herbede!$C$2:$G$141,3,FALSE),""))</f>
        <v>26</v>
      </c>
      <c r="K12" s="1">
        <f>IF(ISERROR(VLOOKUP($B12,Herbede!$C$2:$G$141,4,FALSE)),"",IF(VLOOKUP($B12,Herbede!$C$2:$G$141,4,FALSE)&gt;0,VLOOKUP($B12,Herbede!$C$2:$G$141,4,FALSE),""))</f>
        <v>24</v>
      </c>
      <c r="L12" s="1">
        <f>IF(ISERROR(VLOOKUP($B12,Herbede!$C$2:$G$141,5,FALSE)),"",IF(VLOOKUP($B12,Herbede!$C$2:$G$141,5,FALSE)&gt;0,VLOOKUP($B12,Herbede!$C$2:$G$141,5,FALSE),""))</f>
        <v>20</v>
      </c>
      <c r="M12" s="3">
        <f t="shared" si="1"/>
        <v>101</v>
      </c>
      <c r="N12" s="2">
        <f>IF(ISERROR(VLOOKUP($B12,Dormagen!$C$2:$G$141,2,FALSE)),"",IF(VLOOKUP($B12,Dormagen!$C$2:$G$141,2,FALSE)&gt;0,VLOOKUP($B12,Dormagen!$C$2:$G$141,2,FALSE),""))</f>
      </c>
      <c r="O12" s="1">
        <f>IF(ISERROR(VLOOKUP($B12,Dormagen!$C$2:$G$141,3,FALSE)),"",IF(VLOOKUP($B12,Dormagen!$C$2:$G$141,3,FALSE)&gt;0,VLOOKUP($B12,Dormagen!$C$2:$G$141,3,FALSE),""))</f>
      </c>
      <c r="P12" s="1">
        <f>IF(ISERROR(VLOOKUP($B12,Dormagen!$C$2:$G$141,4,FALSE)),"",IF(VLOOKUP($B12,Dormagen!$C$2:$G$141,4,FALSE)&gt;0,VLOOKUP($B12,Dormagen!$C$2:$G$141,4,FALSE),""))</f>
      </c>
      <c r="Q12" s="1">
        <f>IF(ISERROR(VLOOKUP($B12,Dormagen!$C$2:$G$141,5,FALSE)),"",IF(VLOOKUP($B12,Dormagen!$C$2:$G$141,5,FALSE)&gt;0,VLOOKUP($B12,Dormagen!$C$2:$G$141,5,FALSE),""))</f>
      </c>
      <c r="R12" s="3">
        <f t="shared" si="2"/>
      </c>
      <c r="S12" s="2">
        <f>IF(ISERROR(VLOOKUP($B12,Heven!$C$2:$G$141,2,FALSE)),"",IF(VLOOKUP($B12,Heven!$C$2:$G$141,2,FALSE)&gt;0,VLOOKUP($B12,Heven!$C$2:$G$141,2,FALSE),""))</f>
      </c>
      <c r="T12" s="1">
        <f>IF(ISERROR(VLOOKUP($B12,Heven!$C$2:$G$141,3,FALSE)),"",IF(VLOOKUP($B12,Heven!$C$2:$G$141,3,FALSE)&gt;0,VLOOKUP($B12,Heven!$C$2:$G$141,3,FALSE),""))</f>
      </c>
      <c r="U12" s="1">
        <f>IF(ISERROR(VLOOKUP($B12,Heven!$C$2:$G$141,4,FALSE)),"",IF(VLOOKUP($B12,Heven!$C$2:$G$141,4,FALSE)&gt;0,VLOOKUP($B12,Heven!$C$2:$G$141,4,FALSE),""))</f>
      </c>
      <c r="V12" s="1">
        <f>IF(ISERROR(VLOOKUP($B12,Heven!$C$2:$G$141,5,FALSE)),"",IF(VLOOKUP($B12,Heven!$C$2:$G$141,5,FALSE)&gt;0,VLOOKUP($B12,Heven!$C$2:$G$141,5,FALSE),""))</f>
      </c>
      <c r="W12" s="3">
        <f t="shared" si="3"/>
      </c>
      <c r="X12" s="2">
        <f>IF(ISERROR(VLOOKUP($B12,Hardenberg!$C$2:$G$141,2,FALSE)),"",IF(VLOOKUP($B12,Hardenberg!$C$2:$G$141,2,FALSE)&gt;0,VLOOKUP($B12,Hardenberg!$C$2:$G$141,2,FALSE),""))</f>
      </c>
      <c r="Y12" s="1">
        <f>IF(ISERROR(VLOOKUP($B12,Hardenberg!$C$2:$G$141,3,FALSE)),"",IF(VLOOKUP($B12,Hardenberg!$C$2:$G$141,3,FALSE)&gt;0,VLOOKUP($B12,Hardenberg!$C$2:$G$141,3,FALSE),""))</f>
      </c>
      <c r="Z12" s="1">
        <f>IF(ISERROR(VLOOKUP($B12,Hardenberg!$C$2:$G$141,4,FALSE)),"",IF(VLOOKUP($B12,Hardenberg!$C$2:$G$141,4,FALSE)&gt;0,VLOOKUP($B12,Hardenberg!$C$2:$G$141,4,FALSE),""))</f>
      </c>
      <c r="AA12" s="1">
        <f>IF(ISERROR(VLOOKUP($B12,Hardenberg!$C$2:$G$141,5,FALSE)),"",IF(VLOOKUP($B12,Hardenberg!$C$2:$G$141,5,FALSE)&gt;0,VLOOKUP($B12,Hardenberg!$C$2:$G$141,5,FALSE),""))</f>
      </c>
      <c r="AB12" s="3">
        <f t="shared" si="4"/>
      </c>
      <c r="AC12" s="2">
        <f>IF(ISERROR(VLOOKUP($B12,Biebertal!$C$2:$G$141,2,FALSE)),"",IF(VLOOKUP($B12,Biebertal!$C$2:$G$141,2,FALSE)&gt;0,VLOOKUP($B12,Biebertal!$C$2:$G$141,2,FALSE),""))</f>
      </c>
      <c r="AD12" s="1">
        <f>IF(ISERROR(VLOOKUP($B12,Biebertal!$C$2:$G$141,3,FALSE)),"",IF(VLOOKUP($B12,Biebertal!$C$2:$G$141,3,FALSE)&gt;0,VLOOKUP($B12,Biebertal!$C$2:$G$141,3,FALSE),""))</f>
      </c>
      <c r="AE12" s="1">
        <f>IF(ISERROR(VLOOKUP($B12,Biebertal!$C$2:$G$141,4,FALSE)),"",IF(VLOOKUP($B12,Biebertal!$C$2:$G$141,4,FALSE)&gt;0,VLOOKUP($B12,Biebertal!$C$2:$G$141,4,FALSE),""))</f>
      </c>
      <c r="AF12" s="1">
        <f>IF(ISERROR(VLOOKUP($B12,Biebertal!$C$2:$G$141,5,FALSE)),"",IF(VLOOKUP($B12,Biebertal!$C$2:$G$141,5,FALSE)&gt;0,VLOOKUP($B12,Biebertal!$C$2:$G$141,5,FALSE),""))</f>
      </c>
      <c r="AG12" s="3">
        <f t="shared" si="5"/>
      </c>
      <c r="AH12" s="14">
        <f t="shared" si="6"/>
        <v>7</v>
      </c>
      <c r="AI12" s="28">
        <f t="shared" si="7"/>
        <v>23.714285714285715</v>
      </c>
    </row>
    <row r="13" spans="1:35" ht="12.75">
      <c r="A13" s="2">
        <v>45547</v>
      </c>
      <c r="B13" s="1" t="s">
        <v>50</v>
      </c>
      <c r="C13" s="11" t="s">
        <v>87</v>
      </c>
      <c r="D13" s="2">
        <f>IF(ISERROR(VLOOKUP($B13,Lüdenscheid!$C$2:$G$141,2,FALSE)),"",IF(VLOOKUP($B13,Lüdenscheid!$C$2:$G$141,2,FALSE)&gt;0,VLOOKUP($B13,Lüdenscheid!$C$2:$G$141,2,FALSE),""))</f>
        <v>26</v>
      </c>
      <c r="E13" s="1">
        <f>IF(ISERROR(VLOOKUP($B13,Lüdenscheid!$C$2:$G$141,3,FALSE)),"",IF(VLOOKUP($B13,Lüdenscheid!$C$2:$G$141,3,FALSE)&gt;0,VLOOKUP($B13,Lüdenscheid!$C$2:$G$141,3,FALSE),""))</f>
        <v>20</v>
      </c>
      <c r="F13" s="1">
        <f>IF(ISERROR(VLOOKUP($B13,Lüdenscheid!$C$2:$G$141,4,FALSE)),"",IF(VLOOKUP($B13,Lüdenscheid!$C$2:$G$141,4,FALSE)&gt;0,VLOOKUP($B13,Lüdenscheid!$C$2:$G$141,4,FALSE),""))</f>
        <v>23</v>
      </c>
      <c r="G13" s="1">
        <f>IF(ISERROR(VLOOKUP($B13,Lüdenscheid!$C$2:$G$141,5,FALSE)),"",IF(VLOOKUP($B13,Lüdenscheid!$C$2:$G$141,5,FALSE)&gt;0,VLOOKUP($B13,Lüdenscheid!$C$2:$G$141,5,FALSE),""))</f>
      </c>
      <c r="H13" s="3">
        <f t="shared" si="0"/>
        <v>69</v>
      </c>
      <c r="I13" s="2">
        <f>IF(ISERROR(VLOOKUP($B13,Herbede!$C$2:$G$141,2,FALSE)),"",IF(VLOOKUP($B13,Herbede!$C$2:$G$141,2,FALSE)&gt;0,VLOOKUP($B13,Herbede!$C$2:$G$141,2,FALSE),""))</f>
        <v>25</v>
      </c>
      <c r="J13" s="1">
        <f>IF(ISERROR(VLOOKUP($B13,Herbede!$C$2:$G$141,3,FALSE)),"",IF(VLOOKUP($B13,Herbede!$C$2:$G$141,3,FALSE)&gt;0,VLOOKUP($B13,Herbede!$C$2:$G$141,3,FALSE),""))</f>
        <v>25</v>
      </c>
      <c r="K13" s="1">
        <f>IF(ISERROR(VLOOKUP($B13,Herbede!$C$2:$G$141,4,FALSE)),"",IF(VLOOKUP($B13,Herbede!$C$2:$G$141,4,FALSE)&gt;0,VLOOKUP($B13,Herbede!$C$2:$G$141,4,FALSE),""))</f>
        <v>23</v>
      </c>
      <c r="L13" s="1">
        <f>IF(ISERROR(VLOOKUP($B13,Herbede!$C$2:$G$141,5,FALSE)),"",IF(VLOOKUP($B13,Herbede!$C$2:$G$141,5,FALSE)&gt;0,VLOOKUP($B13,Herbede!$C$2:$G$141,5,FALSE),""))</f>
        <v>21</v>
      </c>
      <c r="M13" s="3">
        <f t="shared" si="1"/>
        <v>94</v>
      </c>
      <c r="N13" s="2">
        <f>IF(ISERROR(VLOOKUP($B13,Dormagen!$C$2:$G$141,2,FALSE)),"",IF(VLOOKUP($B13,Dormagen!$C$2:$G$141,2,FALSE)&gt;0,VLOOKUP($B13,Dormagen!$C$2:$G$141,2,FALSE),""))</f>
        <v>23</v>
      </c>
      <c r="O13" s="1">
        <f>IF(ISERROR(VLOOKUP($B13,Dormagen!$C$2:$G$141,3,FALSE)),"",IF(VLOOKUP($B13,Dormagen!$C$2:$G$141,3,FALSE)&gt;0,VLOOKUP($B13,Dormagen!$C$2:$G$141,3,FALSE),""))</f>
        <v>23</v>
      </c>
      <c r="P13" s="1">
        <f>IF(ISERROR(VLOOKUP($B13,Dormagen!$C$2:$G$141,4,FALSE)),"",IF(VLOOKUP($B13,Dormagen!$C$2:$G$141,4,FALSE)&gt;0,VLOOKUP($B13,Dormagen!$C$2:$G$141,4,FALSE),""))</f>
        <v>27</v>
      </c>
      <c r="Q13" s="1">
        <f>IF(ISERROR(VLOOKUP($B13,Dormagen!$C$2:$G$141,5,FALSE)),"",IF(VLOOKUP($B13,Dormagen!$C$2:$G$141,5,FALSE)&gt;0,VLOOKUP($B13,Dormagen!$C$2:$G$141,5,FALSE),""))</f>
        <v>23</v>
      </c>
      <c r="R13" s="3">
        <f t="shared" si="2"/>
        <v>96</v>
      </c>
      <c r="S13" s="2">
        <f>IF(ISERROR(VLOOKUP($B13,Heven!$C$2:$G$141,2,FALSE)),"",IF(VLOOKUP($B13,Heven!$C$2:$G$141,2,FALSE)&gt;0,VLOOKUP($B13,Heven!$C$2:$G$141,2,FALSE),""))</f>
        <v>28</v>
      </c>
      <c r="T13" s="1">
        <f>IF(ISERROR(VLOOKUP($B13,Heven!$C$2:$G$141,3,FALSE)),"",IF(VLOOKUP($B13,Heven!$C$2:$G$141,3,FALSE)&gt;0,VLOOKUP($B13,Heven!$C$2:$G$141,3,FALSE),""))</f>
        <v>22</v>
      </c>
      <c r="U13" s="1">
        <f>IF(ISERROR(VLOOKUP($B13,Heven!$C$2:$G$141,4,FALSE)),"",IF(VLOOKUP($B13,Heven!$C$2:$G$141,4,FALSE)&gt;0,VLOOKUP($B13,Heven!$C$2:$G$141,4,FALSE),""))</f>
        <v>25</v>
      </c>
      <c r="V13" s="1">
        <f>IF(ISERROR(VLOOKUP($B13,Heven!$C$2:$G$141,5,FALSE)),"",IF(VLOOKUP($B13,Heven!$C$2:$G$141,5,FALSE)&gt;0,VLOOKUP($B13,Heven!$C$2:$G$141,5,FALSE),""))</f>
        <v>21</v>
      </c>
      <c r="W13" s="3">
        <f t="shared" si="3"/>
        <v>96</v>
      </c>
      <c r="X13" s="2">
        <f>IF(ISERROR(VLOOKUP($B13,Hardenberg!$C$2:$G$141,2,FALSE)),"",IF(VLOOKUP($B13,Hardenberg!$C$2:$G$141,2,FALSE)&gt;0,VLOOKUP($B13,Hardenberg!$C$2:$G$141,2,FALSE),""))</f>
        <v>27</v>
      </c>
      <c r="Y13" s="1">
        <f>IF(ISERROR(VLOOKUP($B13,Hardenberg!$C$2:$G$141,3,FALSE)),"",IF(VLOOKUP($B13,Hardenberg!$C$2:$G$141,3,FALSE)&gt;0,VLOOKUP($B13,Hardenberg!$C$2:$G$141,3,FALSE),""))</f>
        <v>22</v>
      </c>
      <c r="Z13" s="1">
        <f>IF(ISERROR(VLOOKUP($B13,Hardenberg!$C$2:$G$141,4,FALSE)),"",IF(VLOOKUP($B13,Hardenberg!$C$2:$G$141,4,FALSE)&gt;0,VLOOKUP($B13,Hardenberg!$C$2:$G$141,4,FALSE),""))</f>
      </c>
      <c r="AA13" s="1">
        <f>IF(ISERROR(VLOOKUP($B13,Hardenberg!$C$2:$G$141,5,FALSE)),"",IF(VLOOKUP($B13,Hardenberg!$C$2:$G$141,5,FALSE)&gt;0,VLOOKUP($B13,Hardenberg!$C$2:$G$141,5,FALSE),""))</f>
      </c>
      <c r="AB13" s="3">
        <f t="shared" si="4"/>
        <v>49</v>
      </c>
      <c r="AC13" s="2">
        <f>IF(ISERROR(VLOOKUP($B13,Biebertal!$C$2:$G$141,2,FALSE)),"",IF(VLOOKUP($B13,Biebertal!$C$2:$G$141,2,FALSE)&gt;0,VLOOKUP($B13,Biebertal!$C$2:$G$141,2,FALSE),""))</f>
        <v>23</v>
      </c>
      <c r="AD13" s="1">
        <f>IF(ISERROR(VLOOKUP($B13,Biebertal!$C$2:$G$141,3,FALSE)),"",IF(VLOOKUP($B13,Biebertal!$C$2:$G$141,3,FALSE)&gt;0,VLOOKUP($B13,Biebertal!$C$2:$G$141,3,FALSE),""))</f>
        <v>24</v>
      </c>
      <c r="AE13" s="1">
        <f>IF(ISERROR(VLOOKUP($B13,Biebertal!$C$2:$G$141,4,FALSE)),"",IF(VLOOKUP($B13,Biebertal!$C$2:$G$141,4,FALSE)&gt;0,VLOOKUP($B13,Biebertal!$C$2:$G$141,4,FALSE),""))</f>
        <v>26</v>
      </c>
      <c r="AF13" s="1">
        <f>IF(ISERROR(VLOOKUP($B13,Biebertal!$C$2:$G$141,5,FALSE)),"",IF(VLOOKUP($B13,Biebertal!$C$2:$G$141,5,FALSE)&gt;0,VLOOKUP($B13,Biebertal!$C$2:$G$141,5,FALSE),""))</f>
        <v>24</v>
      </c>
      <c r="AG13" s="3">
        <f t="shared" si="5"/>
        <v>97</v>
      </c>
      <c r="AH13" s="14">
        <f t="shared" si="6"/>
        <v>21</v>
      </c>
      <c r="AI13" s="28">
        <f t="shared" si="7"/>
        <v>23.857142857142858</v>
      </c>
    </row>
    <row r="14" spans="1:35" ht="12.75">
      <c r="A14" s="2">
        <v>43756</v>
      </c>
      <c r="B14" s="1" t="s">
        <v>15</v>
      </c>
      <c r="C14" s="11" t="s">
        <v>85</v>
      </c>
      <c r="D14" s="2">
        <f>IF(ISERROR(VLOOKUP($B14,Lüdenscheid!$C$2:$G$141,2,FALSE)),"",IF(VLOOKUP($B14,Lüdenscheid!$C$2:$G$141,2,FALSE)&gt;0,VLOOKUP($B14,Lüdenscheid!$C$2:$G$141,2,FALSE),""))</f>
        <v>27</v>
      </c>
      <c r="E14" s="1">
        <f>IF(ISERROR(VLOOKUP($B14,Lüdenscheid!$C$2:$G$141,3,FALSE)),"",IF(VLOOKUP($B14,Lüdenscheid!$C$2:$G$141,3,FALSE)&gt;0,VLOOKUP($B14,Lüdenscheid!$C$2:$G$141,3,FALSE),""))</f>
        <v>23</v>
      </c>
      <c r="F14" s="1">
        <f>IF(ISERROR(VLOOKUP($B14,Lüdenscheid!$C$2:$G$141,4,FALSE)),"",IF(VLOOKUP($B14,Lüdenscheid!$C$2:$G$141,4,FALSE)&gt;0,VLOOKUP($B14,Lüdenscheid!$C$2:$G$141,4,FALSE),""))</f>
        <v>25</v>
      </c>
      <c r="G14" s="1">
        <f>IF(ISERROR(VLOOKUP($B14,Lüdenscheid!$C$2:$G$141,5,FALSE)),"",IF(VLOOKUP($B14,Lüdenscheid!$C$2:$G$141,5,FALSE)&gt;0,VLOOKUP($B14,Lüdenscheid!$C$2:$G$141,5,FALSE),""))</f>
      </c>
      <c r="H14" s="3">
        <f t="shared" si="0"/>
        <v>75</v>
      </c>
      <c r="I14" s="2">
        <f>IF(ISERROR(VLOOKUP($B14,Herbede!$C$2:$G$141,2,FALSE)),"",IF(VLOOKUP($B14,Herbede!$C$2:$G$141,2,FALSE)&gt;0,VLOOKUP($B14,Herbede!$C$2:$G$141,2,FALSE),""))</f>
        <v>28</v>
      </c>
      <c r="J14" s="1">
        <f>IF(ISERROR(VLOOKUP($B14,Herbede!$C$2:$G$141,3,FALSE)),"",IF(VLOOKUP($B14,Herbede!$C$2:$G$141,3,FALSE)&gt;0,VLOOKUP($B14,Herbede!$C$2:$G$141,3,FALSE),""))</f>
        <v>26</v>
      </c>
      <c r="K14" s="1">
        <f>IF(ISERROR(VLOOKUP($B14,Herbede!$C$2:$G$141,4,FALSE)),"",IF(VLOOKUP($B14,Herbede!$C$2:$G$141,4,FALSE)&gt;0,VLOOKUP($B14,Herbede!$C$2:$G$141,4,FALSE),""))</f>
        <v>27</v>
      </c>
      <c r="L14" s="1">
        <f>IF(ISERROR(VLOOKUP($B14,Herbede!$C$2:$G$141,5,FALSE)),"",IF(VLOOKUP($B14,Herbede!$C$2:$G$141,5,FALSE)&gt;0,VLOOKUP($B14,Herbede!$C$2:$G$141,5,FALSE),""))</f>
        <v>21</v>
      </c>
      <c r="M14" s="3">
        <f t="shared" si="1"/>
        <v>102</v>
      </c>
      <c r="N14" s="2">
        <f>IF(ISERROR(VLOOKUP($B14,Dormagen!$C$2:$G$141,2,FALSE)),"",IF(VLOOKUP($B14,Dormagen!$C$2:$G$141,2,FALSE)&gt;0,VLOOKUP($B14,Dormagen!$C$2:$G$141,2,FALSE),""))</f>
        <v>25</v>
      </c>
      <c r="O14" s="1">
        <f>IF(ISERROR(VLOOKUP($B14,Dormagen!$C$2:$G$141,3,FALSE)),"",IF(VLOOKUP($B14,Dormagen!$C$2:$G$141,3,FALSE)&gt;0,VLOOKUP($B14,Dormagen!$C$2:$G$141,3,FALSE),""))</f>
        <v>23</v>
      </c>
      <c r="P14" s="1">
        <f>IF(ISERROR(VLOOKUP($B14,Dormagen!$C$2:$G$141,4,FALSE)),"",IF(VLOOKUP($B14,Dormagen!$C$2:$G$141,4,FALSE)&gt;0,VLOOKUP($B14,Dormagen!$C$2:$G$141,4,FALSE),""))</f>
        <v>24</v>
      </c>
      <c r="Q14" s="1">
        <f>IF(ISERROR(VLOOKUP($B14,Dormagen!$C$2:$G$141,5,FALSE)),"",IF(VLOOKUP($B14,Dormagen!$C$2:$G$141,5,FALSE)&gt;0,VLOOKUP($B14,Dormagen!$C$2:$G$141,5,FALSE),""))</f>
        <v>21</v>
      </c>
      <c r="R14" s="3">
        <f t="shared" si="2"/>
        <v>93</v>
      </c>
      <c r="S14" s="2">
        <f>IF(ISERROR(VLOOKUP($B14,Heven!$C$2:$G$141,2,FALSE)),"",IF(VLOOKUP($B14,Heven!$C$2:$G$141,2,FALSE)&gt;0,VLOOKUP($B14,Heven!$C$2:$G$141,2,FALSE),""))</f>
        <v>26</v>
      </c>
      <c r="T14" s="1">
        <f>IF(ISERROR(VLOOKUP($B14,Heven!$C$2:$G$141,3,FALSE)),"",IF(VLOOKUP($B14,Heven!$C$2:$G$141,3,FALSE)&gt;0,VLOOKUP($B14,Heven!$C$2:$G$141,3,FALSE),""))</f>
        <v>22</v>
      </c>
      <c r="U14" s="1">
        <f>IF(ISERROR(VLOOKUP($B14,Heven!$C$2:$G$141,4,FALSE)),"",IF(VLOOKUP($B14,Heven!$C$2:$G$141,4,FALSE)&gt;0,VLOOKUP($B14,Heven!$C$2:$G$141,4,FALSE),""))</f>
        <v>27</v>
      </c>
      <c r="V14" s="1">
        <f>IF(ISERROR(VLOOKUP($B14,Heven!$C$2:$G$141,5,FALSE)),"",IF(VLOOKUP($B14,Heven!$C$2:$G$141,5,FALSE)&gt;0,VLOOKUP($B14,Heven!$C$2:$G$141,5,FALSE),""))</f>
        <v>24</v>
      </c>
      <c r="W14" s="3">
        <f t="shared" si="3"/>
        <v>99</v>
      </c>
      <c r="X14" s="2">
        <f>IF(ISERROR(VLOOKUP($B14,Hardenberg!$C$2:$G$141,2,FALSE)),"",IF(VLOOKUP($B14,Hardenberg!$C$2:$G$141,2,FALSE)&gt;0,VLOOKUP($B14,Hardenberg!$C$2:$G$141,2,FALSE),""))</f>
        <v>27</v>
      </c>
      <c r="Y14" s="1">
        <f>IF(ISERROR(VLOOKUP($B14,Hardenberg!$C$2:$G$141,3,FALSE)),"",IF(VLOOKUP($B14,Hardenberg!$C$2:$G$141,3,FALSE)&gt;0,VLOOKUP($B14,Hardenberg!$C$2:$G$141,3,FALSE),""))</f>
        <v>26</v>
      </c>
      <c r="Z14" s="1">
        <f>IF(ISERROR(VLOOKUP($B14,Hardenberg!$C$2:$G$141,4,FALSE)),"",IF(VLOOKUP($B14,Hardenberg!$C$2:$G$141,4,FALSE)&gt;0,VLOOKUP($B14,Hardenberg!$C$2:$G$141,4,FALSE),""))</f>
      </c>
      <c r="AA14" s="1">
        <f>IF(ISERROR(VLOOKUP($B14,Hardenberg!$C$2:$G$141,5,FALSE)),"",IF(VLOOKUP($B14,Hardenberg!$C$2:$G$141,5,FALSE)&gt;0,VLOOKUP($B14,Hardenberg!$C$2:$G$141,5,FALSE),""))</f>
      </c>
      <c r="AB14" s="3">
        <f t="shared" si="4"/>
        <v>53</v>
      </c>
      <c r="AC14" s="2">
        <f>IF(ISERROR(VLOOKUP($B14,Biebertal!$C$2:$G$141,2,FALSE)),"",IF(VLOOKUP($B14,Biebertal!$C$2:$G$141,2,FALSE)&gt;0,VLOOKUP($B14,Biebertal!$C$2:$G$141,2,FALSE),""))</f>
        <v>20</v>
      </c>
      <c r="AD14" s="1">
        <f>IF(ISERROR(VLOOKUP($B14,Biebertal!$C$2:$G$141,3,FALSE)),"",IF(VLOOKUP($B14,Biebertal!$C$2:$G$141,3,FALSE)&gt;0,VLOOKUP($B14,Biebertal!$C$2:$G$141,3,FALSE),""))</f>
        <v>20</v>
      </c>
      <c r="AE14" s="1">
        <f>IF(ISERROR(VLOOKUP($B14,Biebertal!$C$2:$G$141,4,FALSE)),"",IF(VLOOKUP($B14,Biebertal!$C$2:$G$141,4,FALSE)&gt;0,VLOOKUP($B14,Biebertal!$C$2:$G$141,4,FALSE),""))</f>
        <v>18</v>
      </c>
      <c r="AF14" s="1">
        <f>IF(ISERROR(VLOOKUP($B14,Biebertal!$C$2:$G$141,5,FALSE)),"",IF(VLOOKUP($B14,Biebertal!$C$2:$G$141,5,FALSE)&gt;0,VLOOKUP($B14,Biebertal!$C$2:$G$141,5,FALSE),""))</f>
        <v>22</v>
      </c>
      <c r="AG14" s="3">
        <f t="shared" si="5"/>
        <v>80</v>
      </c>
      <c r="AH14" s="14">
        <f t="shared" si="6"/>
        <v>21</v>
      </c>
      <c r="AI14" s="28">
        <f t="shared" si="7"/>
        <v>23.904761904761905</v>
      </c>
    </row>
    <row r="15" spans="1:35" ht="12.75">
      <c r="A15" s="2">
        <v>32118</v>
      </c>
      <c r="B15" s="1" t="s">
        <v>41</v>
      </c>
      <c r="C15" s="11" t="s">
        <v>90</v>
      </c>
      <c r="D15" s="2">
        <f>IF(ISERROR(VLOOKUP($B15,Lüdenscheid!$C$2:$G$141,2,FALSE)),"",IF(VLOOKUP($B15,Lüdenscheid!$C$2:$G$141,2,FALSE)&gt;0,VLOOKUP($B15,Lüdenscheid!$C$2:$G$141,2,FALSE),""))</f>
        <v>25</v>
      </c>
      <c r="E15" s="1">
        <f>IF(ISERROR(VLOOKUP($B15,Lüdenscheid!$C$2:$G$141,3,FALSE)),"",IF(VLOOKUP($B15,Lüdenscheid!$C$2:$G$141,3,FALSE)&gt;0,VLOOKUP($B15,Lüdenscheid!$C$2:$G$141,3,FALSE),""))</f>
        <v>24</v>
      </c>
      <c r="F15" s="1">
        <f>IF(ISERROR(VLOOKUP($B15,Lüdenscheid!$C$2:$G$141,4,FALSE)),"",IF(VLOOKUP($B15,Lüdenscheid!$C$2:$G$141,4,FALSE)&gt;0,VLOOKUP($B15,Lüdenscheid!$C$2:$G$141,4,FALSE),""))</f>
        <v>21</v>
      </c>
      <c r="G15" s="1">
        <f>IF(ISERROR(VLOOKUP($B15,Lüdenscheid!$C$2:$G$141,5,FALSE)),"",IF(VLOOKUP($B15,Lüdenscheid!$C$2:$G$141,5,FALSE)&gt;0,VLOOKUP($B15,Lüdenscheid!$C$2:$G$141,5,FALSE),""))</f>
      </c>
      <c r="H15" s="3">
        <f t="shared" si="0"/>
        <v>70</v>
      </c>
      <c r="I15" s="2">
        <f>IF(ISERROR(VLOOKUP($B15,Herbede!$C$2:$G$141,2,FALSE)),"",IF(VLOOKUP($B15,Herbede!$C$2:$G$141,2,FALSE)&gt;0,VLOOKUP($B15,Herbede!$C$2:$G$141,2,FALSE),""))</f>
        <v>23</v>
      </c>
      <c r="J15" s="1">
        <f>IF(ISERROR(VLOOKUP($B15,Herbede!$C$2:$G$141,3,FALSE)),"",IF(VLOOKUP($B15,Herbede!$C$2:$G$141,3,FALSE)&gt;0,VLOOKUP($B15,Herbede!$C$2:$G$141,3,FALSE),""))</f>
        <v>25</v>
      </c>
      <c r="K15" s="1">
        <f>IF(ISERROR(VLOOKUP($B15,Herbede!$C$2:$G$141,4,FALSE)),"",IF(VLOOKUP($B15,Herbede!$C$2:$G$141,4,FALSE)&gt;0,VLOOKUP($B15,Herbede!$C$2:$G$141,4,FALSE),""))</f>
        <v>28</v>
      </c>
      <c r="L15" s="1">
        <f>IF(ISERROR(VLOOKUP($B15,Herbede!$C$2:$G$141,5,FALSE)),"",IF(VLOOKUP($B15,Herbede!$C$2:$G$141,5,FALSE)&gt;0,VLOOKUP($B15,Herbede!$C$2:$G$141,5,FALSE),""))</f>
        <v>22</v>
      </c>
      <c r="M15" s="3">
        <f t="shared" si="1"/>
        <v>98</v>
      </c>
      <c r="N15" s="2">
        <f>IF(ISERROR(VLOOKUP($B15,Dormagen!$C$2:$G$141,2,FALSE)),"",IF(VLOOKUP($B15,Dormagen!$C$2:$G$141,2,FALSE)&gt;0,VLOOKUP($B15,Dormagen!$C$2:$G$141,2,FALSE),""))</f>
        <v>21</v>
      </c>
      <c r="O15" s="1">
        <f>IF(ISERROR(VLOOKUP($B15,Dormagen!$C$2:$G$141,3,FALSE)),"",IF(VLOOKUP($B15,Dormagen!$C$2:$G$141,3,FALSE)&gt;0,VLOOKUP($B15,Dormagen!$C$2:$G$141,3,FALSE),""))</f>
        <v>21</v>
      </c>
      <c r="P15" s="1">
        <f>IF(ISERROR(VLOOKUP($B15,Dormagen!$C$2:$G$141,4,FALSE)),"",IF(VLOOKUP($B15,Dormagen!$C$2:$G$141,4,FALSE)&gt;0,VLOOKUP($B15,Dormagen!$C$2:$G$141,4,FALSE),""))</f>
        <v>22</v>
      </c>
      <c r="Q15" s="1">
        <f>IF(ISERROR(VLOOKUP($B15,Dormagen!$C$2:$G$141,5,FALSE)),"",IF(VLOOKUP($B15,Dormagen!$C$2:$G$141,5,FALSE)&gt;0,VLOOKUP($B15,Dormagen!$C$2:$G$141,5,FALSE),""))</f>
        <v>23</v>
      </c>
      <c r="R15" s="3">
        <f t="shared" si="2"/>
        <v>87</v>
      </c>
      <c r="S15" s="2">
        <f>IF(ISERROR(VLOOKUP($B15,Heven!$C$2:$G$141,2,FALSE)),"",IF(VLOOKUP($B15,Heven!$C$2:$G$141,2,FALSE)&gt;0,VLOOKUP($B15,Heven!$C$2:$G$141,2,FALSE),""))</f>
        <v>25</v>
      </c>
      <c r="T15" s="1">
        <f>IF(ISERROR(VLOOKUP($B15,Heven!$C$2:$G$141,3,FALSE)),"",IF(VLOOKUP($B15,Heven!$C$2:$G$141,3,FALSE)&gt;0,VLOOKUP($B15,Heven!$C$2:$G$141,3,FALSE),""))</f>
        <v>28</v>
      </c>
      <c r="U15" s="1">
        <f>IF(ISERROR(VLOOKUP($B15,Heven!$C$2:$G$141,4,FALSE)),"",IF(VLOOKUP($B15,Heven!$C$2:$G$141,4,FALSE)&gt;0,VLOOKUP($B15,Heven!$C$2:$G$141,4,FALSE),""))</f>
        <v>24</v>
      </c>
      <c r="V15" s="1">
        <f>IF(ISERROR(VLOOKUP($B15,Heven!$C$2:$G$141,5,FALSE)),"",IF(VLOOKUP($B15,Heven!$C$2:$G$141,5,FALSE)&gt;0,VLOOKUP($B15,Heven!$C$2:$G$141,5,FALSE),""))</f>
        <v>27</v>
      </c>
      <c r="W15" s="3">
        <f t="shared" si="3"/>
        <v>104</v>
      </c>
      <c r="X15" s="2">
        <f>IF(ISERROR(VLOOKUP($B15,Hardenberg!$C$2:$G$141,2,FALSE)),"",IF(VLOOKUP($B15,Hardenberg!$C$2:$G$141,2,FALSE)&gt;0,VLOOKUP($B15,Hardenberg!$C$2:$G$141,2,FALSE),""))</f>
        <v>24</v>
      </c>
      <c r="Y15" s="1">
        <f>IF(ISERROR(VLOOKUP($B15,Hardenberg!$C$2:$G$141,3,FALSE)),"",IF(VLOOKUP($B15,Hardenberg!$C$2:$G$141,3,FALSE)&gt;0,VLOOKUP($B15,Hardenberg!$C$2:$G$141,3,FALSE),""))</f>
        <v>27</v>
      </c>
      <c r="Z15" s="1">
        <f>IF(ISERROR(VLOOKUP($B15,Hardenberg!$C$2:$G$141,4,FALSE)),"",IF(VLOOKUP($B15,Hardenberg!$C$2:$G$141,4,FALSE)&gt;0,VLOOKUP($B15,Hardenberg!$C$2:$G$141,4,FALSE),""))</f>
      </c>
      <c r="AA15" s="1">
        <f>IF(ISERROR(VLOOKUP($B15,Hardenberg!$C$2:$G$141,5,FALSE)),"",IF(VLOOKUP($B15,Hardenberg!$C$2:$G$141,5,FALSE)&gt;0,VLOOKUP($B15,Hardenberg!$C$2:$G$141,5,FALSE),""))</f>
      </c>
      <c r="AB15" s="3">
        <f t="shared" si="4"/>
        <v>51</v>
      </c>
      <c r="AC15" s="2">
        <f>IF(ISERROR(VLOOKUP($B15,Biebertal!$C$2:$G$141,2,FALSE)),"",IF(VLOOKUP($B15,Biebertal!$C$2:$G$141,2,FALSE)&gt;0,VLOOKUP($B15,Biebertal!$C$2:$G$141,2,FALSE),""))</f>
        <v>23</v>
      </c>
      <c r="AD15" s="1">
        <f>IF(ISERROR(VLOOKUP($B15,Biebertal!$C$2:$G$141,3,FALSE)),"",IF(VLOOKUP($B15,Biebertal!$C$2:$G$141,3,FALSE)&gt;0,VLOOKUP($B15,Biebertal!$C$2:$G$141,3,FALSE),""))</f>
        <v>25</v>
      </c>
      <c r="AE15" s="1">
        <f>IF(ISERROR(VLOOKUP($B15,Biebertal!$C$2:$G$141,4,FALSE)),"",IF(VLOOKUP($B15,Biebertal!$C$2:$G$141,4,FALSE)&gt;0,VLOOKUP($B15,Biebertal!$C$2:$G$141,4,FALSE),""))</f>
        <v>23</v>
      </c>
      <c r="AF15" s="1">
        <f>IF(ISERROR(VLOOKUP($B15,Biebertal!$C$2:$G$141,5,FALSE)),"",IF(VLOOKUP($B15,Biebertal!$C$2:$G$141,5,FALSE)&gt;0,VLOOKUP($B15,Biebertal!$C$2:$G$141,5,FALSE),""))</f>
        <v>22</v>
      </c>
      <c r="AG15" s="3">
        <f t="shared" si="5"/>
        <v>93</v>
      </c>
      <c r="AH15" s="14">
        <f t="shared" si="6"/>
        <v>21</v>
      </c>
      <c r="AI15" s="28">
        <f t="shared" si="7"/>
        <v>23.952380952380953</v>
      </c>
    </row>
    <row r="16" spans="1:35" ht="12.75">
      <c r="A16" s="2">
        <v>37799</v>
      </c>
      <c r="B16" s="1" t="s">
        <v>5</v>
      </c>
      <c r="C16" s="11" t="s">
        <v>86</v>
      </c>
      <c r="D16" s="2">
        <f>IF(ISERROR(VLOOKUP($B16,Lüdenscheid!$C$2:$G$141,2,FALSE)),"",IF(VLOOKUP($B16,Lüdenscheid!$C$2:$G$141,2,FALSE)&gt;0,VLOOKUP($B16,Lüdenscheid!$C$2:$G$141,2,FALSE),""))</f>
        <v>26</v>
      </c>
      <c r="E16" s="1">
        <f>IF(ISERROR(VLOOKUP($B16,Lüdenscheid!$C$2:$G$141,3,FALSE)),"",IF(VLOOKUP($B16,Lüdenscheid!$C$2:$G$141,3,FALSE)&gt;0,VLOOKUP($B16,Lüdenscheid!$C$2:$G$141,3,FALSE),""))</f>
        <v>27</v>
      </c>
      <c r="F16" s="1">
        <f>IF(ISERROR(VLOOKUP($B16,Lüdenscheid!$C$2:$G$141,4,FALSE)),"",IF(VLOOKUP($B16,Lüdenscheid!$C$2:$G$141,4,FALSE)&gt;0,VLOOKUP($B16,Lüdenscheid!$C$2:$G$141,4,FALSE),""))</f>
        <v>22</v>
      </c>
      <c r="G16" s="1">
        <f>IF(ISERROR(VLOOKUP($B16,Lüdenscheid!$C$2:$G$141,5,FALSE)),"",IF(VLOOKUP($B16,Lüdenscheid!$C$2:$G$141,5,FALSE)&gt;0,VLOOKUP($B16,Lüdenscheid!$C$2:$G$141,5,FALSE),""))</f>
      </c>
      <c r="H16" s="3">
        <f t="shared" si="0"/>
        <v>75</v>
      </c>
      <c r="I16" s="2">
        <f>IF(ISERROR(VLOOKUP($B16,Herbede!$C$2:$G$141,2,FALSE)),"",IF(VLOOKUP($B16,Herbede!$C$2:$G$141,2,FALSE)&gt;0,VLOOKUP($B16,Herbede!$C$2:$G$141,2,FALSE),""))</f>
        <v>22</v>
      </c>
      <c r="J16" s="1">
        <f>IF(ISERROR(VLOOKUP($B16,Herbede!$C$2:$G$141,3,FALSE)),"",IF(VLOOKUP($B16,Herbede!$C$2:$G$141,3,FALSE)&gt;0,VLOOKUP($B16,Herbede!$C$2:$G$141,3,FALSE),""))</f>
        <v>26</v>
      </c>
      <c r="K16" s="1">
        <f>IF(ISERROR(VLOOKUP($B16,Herbede!$C$2:$G$141,4,FALSE)),"",IF(VLOOKUP($B16,Herbede!$C$2:$G$141,4,FALSE)&gt;0,VLOOKUP($B16,Herbede!$C$2:$G$141,4,FALSE),""))</f>
        <v>23</v>
      </c>
      <c r="L16" s="1">
        <f>IF(ISERROR(VLOOKUP($B16,Herbede!$C$2:$G$141,5,FALSE)),"",IF(VLOOKUP($B16,Herbede!$C$2:$G$141,5,FALSE)&gt;0,VLOOKUP($B16,Herbede!$C$2:$G$141,5,FALSE),""))</f>
        <v>24</v>
      </c>
      <c r="M16" s="3">
        <f t="shared" si="1"/>
        <v>95</v>
      </c>
      <c r="N16" s="2">
        <f>IF(ISERROR(VLOOKUP($B16,Dormagen!$C$2:$G$141,2,FALSE)),"",IF(VLOOKUP($B16,Dormagen!$C$2:$G$141,2,FALSE)&gt;0,VLOOKUP($B16,Dormagen!$C$2:$G$141,2,FALSE),""))</f>
        <v>22</v>
      </c>
      <c r="O16" s="1">
        <f>IF(ISERROR(VLOOKUP($B16,Dormagen!$C$2:$G$141,3,FALSE)),"",IF(VLOOKUP($B16,Dormagen!$C$2:$G$141,3,FALSE)&gt;0,VLOOKUP($B16,Dormagen!$C$2:$G$141,3,FALSE),""))</f>
        <v>24</v>
      </c>
      <c r="P16" s="1">
        <f>IF(ISERROR(VLOOKUP($B16,Dormagen!$C$2:$G$141,4,FALSE)),"",IF(VLOOKUP($B16,Dormagen!$C$2:$G$141,4,FALSE)&gt;0,VLOOKUP($B16,Dormagen!$C$2:$G$141,4,FALSE),""))</f>
        <v>22</v>
      </c>
      <c r="Q16" s="1">
        <f>IF(ISERROR(VLOOKUP($B16,Dormagen!$C$2:$G$141,5,FALSE)),"",IF(VLOOKUP($B16,Dormagen!$C$2:$G$141,5,FALSE)&gt;0,VLOOKUP($B16,Dormagen!$C$2:$G$141,5,FALSE),""))</f>
        <v>22</v>
      </c>
      <c r="R16" s="3">
        <f t="shared" si="2"/>
        <v>90</v>
      </c>
      <c r="S16" s="2">
        <f>IF(ISERROR(VLOOKUP($B16,Heven!$C$2:$G$141,2,FALSE)),"",IF(VLOOKUP($B16,Heven!$C$2:$G$141,2,FALSE)&gt;0,VLOOKUP($B16,Heven!$C$2:$G$141,2,FALSE),""))</f>
        <v>25</v>
      </c>
      <c r="T16" s="1">
        <f>IF(ISERROR(VLOOKUP($B16,Heven!$C$2:$G$141,3,FALSE)),"",IF(VLOOKUP($B16,Heven!$C$2:$G$141,3,FALSE)&gt;0,VLOOKUP($B16,Heven!$C$2:$G$141,3,FALSE),""))</f>
        <v>24</v>
      </c>
      <c r="U16" s="1">
        <f>IF(ISERROR(VLOOKUP($B16,Heven!$C$2:$G$141,4,FALSE)),"",IF(VLOOKUP($B16,Heven!$C$2:$G$141,4,FALSE)&gt;0,VLOOKUP($B16,Heven!$C$2:$G$141,4,FALSE),""))</f>
        <v>23</v>
      </c>
      <c r="V16" s="1">
        <f>IF(ISERROR(VLOOKUP($B16,Heven!$C$2:$G$141,5,FALSE)),"",IF(VLOOKUP($B16,Heven!$C$2:$G$141,5,FALSE)&gt;0,VLOOKUP($B16,Heven!$C$2:$G$141,5,FALSE),""))</f>
        <v>25</v>
      </c>
      <c r="W16" s="3">
        <f t="shared" si="3"/>
        <v>97</v>
      </c>
      <c r="X16" s="2">
        <f>IF(ISERROR(VLOOKUP($B16,Hardenberg!$C$2:$G$141,2,FALSE)),"",IF(VLOOKUP($B16,Hardenberg!$C$2:$G$141,2,FALSE)&gt;0,VLOOKUP($B16,Hardenberg!$C$2:$G$141,2,FALSE),""))</f>
        <v>23</v>
      </c>
      <c r="Y16" s="1">
        <f>IF(ISERROR(VLOOKUP($B16,Hardenberg!$C$2:$G$141,3,FALSE)),"",IF(VLOOKUP($B16,Hardenberg!$C$2:$G$141,3,FALSE)&gt;0,VLOOKUP($B16,Hardenberg!$C$2:$G$141,3,FALSE),""))</f>
        <v>25</v>
      </c>
      <c r="Z16" s="1">
        <f>IF(ISERROR(VLOOKUP($B16,Hardenberg!$C$2:$G$141,4,FALSE)),"",IF(VLOOKUP($B16,Hardenberg!$C$2:$G$141,4,FALSE)&gt;0,VLOOKUP($B16,Hardenberg!$C$2:$G$141,4,FALSE),""))</f>
      </c>
      <c r="AA16" s="1">
        <f>IF(ISERROR(VLOOKUP($B16,Hardenberg!$C$2:$G$141,5,FALSE)),"",IF(VLOOKUP($B16,Hardenberg!$C$2:$G$141,5,FALSE)&gt;0,VLOOKUP($B16,Hardenberg!$C$2:$G$141,5,FALSE),""))</f>
      </c>
      <c r="AB16" s="3">
        <f t="shared" si="4"/>
        <v>48</v>
      </c>
      <c r="AC16" s="2">
        <f>IF(ISERROR(VLOOKUP($B16,Biebertal!$C$2:$G$141,2,FALSE)),"",IF(VLOOKUP($B16,Biebertal!$C$2:$G$141,2,FALSE)&gt;0,VLOOKUP($B16,Biebertal!$C$2:$G$141,2,FALSE),""))</f>
        <v>24</v>
      </c>
      <c r="AD16" s="1">
        <f>IF(ISERROR(VLOOKUP($B16,Biebertal!$C$2:$G$141,3,FALSE)),"",IF(VLOOKUP($B16,Biebertal!$C$2:$G$141,3,FALSE)&gt;0,VLOOKUP($B16,Biebertal!$C$2:$G$141,3,FALSE),""))</f>
        <v>22</v>
      </c>
      <c r="AE16" s="1">
        <f>IF(ISERROR(VLOOKUP($B16,Biebertal!$C$2:$G$141,4,FALSE)),"",IF(VLOOKUP($B16,Biebertal!$C$2:$G$141,4,FALSE)&gt;0,VLOOKUP($B16,Biebertal!$C$2:$G$141,4,FALSE),""))</f>
        <v>26</v>
      </c>
      <c r="AF16" s="1">
        <f>IF(ISERROR(VLOOKUP($B16,Biebertal!$C$2:$G$141,5,FALSE)),"",IF(VLOOKUP($B16,Biebertal!$C$2:$G$141,5,FALSE)&gt;0,VLOOKUP($B16,Biebertal!$C$2:$G$141,5,FALSE),""))</f>
        <v>27</v>
      </c>
      <c r="AG16" s="3">
        <f t="shared" si="5"/>
        <v>99</v>
      </c>
      <c r="AH16" s="14">
        <f t="shared" si="6"/>
        <v>21</v>
      </c>
      <c r="AI16" s="28">
        <f t="shared" si="7"/>
        <v>24</v>
      </c>
    </row>
    <row r="17" spans="1:35" ht="12.75">
      <c r="A17" s="2">
        <v>33361</v>
      </c>
      <c r="B17" s="1" t="s">
        <v>42</v>
      </c>
      <c r="C17" s="11" t="s">
        <v>90</v>
      </c>
      <c r="D17" s="2">
        <f>IF(ISERROR(VLOOKUP($B17,Lüdenscheid!$C$2:$G$141,2,FALSE)),"",IF(VLOOKUP($B17,Lüdenscheid!$C$2:$G$141,2,FALSE)&gt;0,VLOOKUP($B17,Lüdenscheid!$C$2:$G$141,2,FALSE),""))</f>
      </c>
      <c r="E17" s="1">
        <f>IF(ISERROR(VLOOKUP($B17,Lüdenscheid!$C$2:$G$141,3,FALSE)),"",IF(VLOOKUP($B17,Lüdenscheid!$C$2:$G$141,3,FALSE)&gt;0,VLOOKUP($B17,Lüdenscheid!$C$2:$G$141,3,FALSE),""))</f>
      </c>
      <c r="F17" s="1">
        <f>IF(ISERROR(VLOOKUP($B17,Lüdenscheid!$C$2:$G$141,4,FALSE)),"",IF(VLOOKUP($B17,Lüdenscheid!$C$2:$G$141,4,FALSE)&gt;0,VLOOKUP($B17,Lüdenscheid!$C$2:$G$141,4,FALSE),""))</f>
      </c>
      <c r="G17" s="1">
        <f>IF(ISERROR(VLOOKUP($B17,Lüdenscheid!$C$2:$G$141,5,FALSE)),"",IF(VLOOKUP($B17,Lüdenscheid!$C$2:$G$141,5,FALSE)&gt;0,VLOOKUP($B17,Lüdenscheid!$C$2:$G$141,5,FALSE),""))</f>
      </c>
      <c r="H17" s="3">
        <f t="shared" si="0"/>
      </c>
      <c r="I17" s="2">
        <f>IF(ISERROR(VLOOKUP($B17,Herbede!$C$2:$G$141,2,FALSE)),"",IF(VLOOKUP($B17,Herbede!$C$2:$G$141,2,FALSE)&gt;0,VLOOKUP($B17,Herbede!$C$2:$G$141,2,FALSE),""))</f>
      </c>
      <c r="J17" s="1">
        <f>IF(ISERROR(VLOOKUP($B17,Herbede!$C$2:$G$141,3,FALSE)),"",IF(VLOOKUP($B17,Herbede!$C$2:$G$141,3,FALSE)&gt;0,VLOOKUP($B17,Herbede!$C$2:$G$141,3,FALSE),""))</f>
      </c>
      <c r="K17" s="1">
        <f>IF(ISERROR(VLOOKUP($B17,Herbede!$C$2:$G$141,4,FALSE)),"",IF(VLOOKUP($B17,Herbede!$C$2:$G$141,4,FALSE)&gt;0,VLOOKUP($B17,Herbede!$C$2:$G$141,4,FALSE),""))</f>
      </c>
      <c r="L17" s="1">
        <f>IF(ISERROR(VLOOKUP($B17,Herbede!$C$2:$G$141,5,FALSE)),"",IF(VLOOKUP($B17,Herbede!$C$2:$G$141,5,FALSE)&gt;0,VLOOKUP($B17,Herbede!$C$2:$G$141,5,FALSE),""))</f>
      </c>
      <c r="M17" s="3">
        <f t="shared" si="1"/>
      </c>
      <c r="N17" s="2">
        <f>IF(ISERROR(VLOOKUP($B17,Dormagen!$C$2:$G$141,2,FALSE)),"",IF(VLOOKUP($B17,Dormagen!$C$2:$G$141,2,FALSE)&gt;0,VLOOKUP($B17,Dormagen!$C$2:$G$141,2,FALSE),""))</f>
        <v>21</v>
      </c>
      <c r="O17" s="1">
        <f>IF(ISERROR(VLOOKUP($B17,Dormagen!$C$2:$G$141,3,FALSE)),"",IF(VLOOKUP($B17,Dormagen!$C$2:$G$141,3,FALSE)&gt;0,VLOOKUP($B17,Dormagen!$C$2:$G$141,3,FALSE),""))</f>
        <v>22</v>
      </c>
      <c r="P17" s="1">
        <f>IF(ISERROR(VLOOKUP($B17,Dormagen!$C$2:$G$141,4,FALSE)),"",IF(VLOOKUP($B17,Dormagen!$C$2:$G$141,4,FALSE)&gt;0,VLOOKUP($B17,Dormagen!$C$2:$G$141,4,FALSE),""))</f>
        <v>22</v>
      </c>
      <c r="Q17" s="1">
        <f>IF(ISERROR(VLOOKUP($B17,Dormagen!$C$2:$G$141,5,FALSE)),"",IF(VLOOKUP($B17,Dormagen!$C$2:$G$141,5,FALSE)&gt;0,VLOOKUP($B17,Dormagen!$C$2:$G$141,5,FALSE),""))</f>
        <v>21</v>
      </c>
      <c r="R17" s="3">
        <f t="shared" si="2"/>
        <v>86</v>
      </c>
      <c r="S17" s="2">
        <f>IF(ISERROR(VLOOKUP($B17,Heven!$C$2:$G$141,2,FALSE)),"",IF(VLOOKUP($B17,Heven!$C$2:$G$141,2,FALSE)&gt;0,VLOOKUP($B17,Heven!$C$2:$G$141,2,FALSE),""))</f>
      </c>
      <c r="T17" s="1">
        <f>IF(ISERROR(VLOOKUP($B17,Heven!$C$2:$G$141,3,FALSE)),"",IF(VLOOKUP($B17,Heven!$C$2:$G$141,3,FALSE)&gt;0,VLOOKUP($B17,Heven!$C$2:$G$141,3,FALSE),""))</f>
      </c>
      <c r="U17" s="1">
        <f>IF(ISERROR(VLOOKUP($B17,Heven!$C$2:$G$141,4,FALSE)),"",IF(VLOOKUP($B17,Heven!$C$2:$G$141,4,FALSE)&gt;0,VLOOKUP($B17,Heven!$C$2:$G$141,4,FALSE),""))</f>
      </c>
      <c r="V17" s="1">
        <f>IF(ISERROR(VLOOKUP($B17,Heven!$C$2:$G$141,5,FALSE)),"",IF(VLOOKUP($B17,Heven!$C$2:$G$141,5,FALSE)&gt;0,VLOOKUP($B17,Heven!$C$2:$G$141,5,FALSE),""))</f>
      </c>
      <c r="W17" s="3">
        <f t="shared" si="3"/>
      </c>
      <c r="X17" s="2">
        <f>IF(ISERROR(VLOOKUP($B17,Hardenberg!$C$2:$G$141,2,FALSE)),"",IF(VLOOKUP($B17,Hardenberg!$C$2:$G$141,2,FALSE)&gt;0,VLOOKUP($B17,Hardenberg!$C$2:$G$141,2,FALSE),""))</f>
        <v>25</v>
      </c>
      <c r="Y17" s="1">
        <f>IF(ISERROR(VLOOKUP($B17,Hardenberg!$C$2:$G$141,3,FALSE)),"",IF(VLOOKUP($B17,Hardenberg!$C$2:$G$141,3,FALSE)&gt;0,VLOOKUP($B17,Hardenberg!$C$2:$G$141,3,FALSE),""))</f>
        <v>26</v>
      </c>
      <c r="Z17" s="1">
        <f>IF(ISERROR(VLOOKUP($B17,Hardenberg!$C$2:$G$141,4,FALSE)),"",IF(VLOOKUP($B17,Hardenberg!$C$2:$G$141,4,FALSE)&gt;0,VLOOKUP($B17,Hardenberg!$C$2:$G$141,4,FALSE),""))</f>
      </c>
      <c r="AA17" s="1">
        <f>IF(ISERROR(VLOOKUP($B17,Hardenberg!$C$2:$G$141,5,FALSE)),"",IF(VLOOKUP($B17,Hardenberg!$C$2:$G$141,5,FALSE)&gt;0,VLOOKUP($B17,Hardenberg!$C$2:$G$141,5,FALSE),""))</f>
      </c>
      <c r="AB17" s="3">
        <f t="shared" si="4"/>
        <v>51</v>
      </c>
      <c r="AC17" s="2">
        <f>IF(ISERROR(VLOOKUP($B17,Biebertal!$C$2:$G$141,2,FALSE)),"",IF(VLOOKUP($B17,Biebertal!$C$2:$G$141,2,FALSE)&gt;0,VLOOKUP($B17,Biebertal!$C$2:$G$141,2,FALSE),""))</f>
        <v>29</v>
      </c>
      <c r="AD17" s="1">
        <f>IF(ISERROR(VLOOKUP($B17,Biebertal!$C$2:$G$141,3,FALSE)),"",IF(VLOOKUP($B17,Biebertal!$C$2:$G$141,3,FALSE)&gt;0,VLOOKUP($B17,Biebertal!$C$2:$G$141,3,FALSE),""))</f>
        <v>26</v>
      </c>
      <c r="AE17" s="1">
        <f>IF(ISERROR(VLOOKUP($B17,Biebertal!$C$2:$G$141,4,FALSE)),"",IF(VLOOKUP($B17,Biebertal!$C$2:$G$141,4,FALSE)&gt;0,VLOOKUP($B17,Biebertal!$C$2:$G$141,4,FALSE),""))</f>
        <v>27</v>
      </c>
      <c r="AF17" s="1">
        <f>IF(ISERROR(VLOOKUP($B17,Biebertal!$C$2:$G$141,5,FALSE)),"",IF(VLOOKUP($B17,Biebertal!$C$2:$G$141,5,FALSE)&gt;0,VLOOKUP($B17,Biebertal!$C$2:$G$141,5,FALSE),""))</f>
        <v>21</v>
      </c>
      <c r="AG17" s="3">
        <f t="shared" si="5"/>
        <v>103</v>
      </c>
      <c r="AH17" s="14">
        <f t="shared" si="6"/>
        <v>10</v>
      </c>
      <c r="AI17" s="28">
        <f t="shared" si="7"/>
        <v>24</v>
      </c>
    </row>
    <row r="18" spans="1:35" ht="12.75">
      <c r="A18" s="2">
        <v>38016</v>
      </c>
      <c r="B18" s="1" t="s">
        <v>24</v>
      </c>
      <c r="C18" s="11" t="s">
        <v>88</v>
      </c>
      <c r="D18" s="2">
        <f>IF(ISERROR(VLOOKUP($B18,Lüdenscheid!$C$2:$G$141,2,FALSE)),"",IF(VLOOKUP($B18,Lüdenscheid!$C$2:$G$141,2,FALSE)&gt;0,VLOOKUP($B18,Lüdenscheid!$C$2:$G$141,2,FALSE),""))</f>
        <v>22</v>
      </c>
      <c r="E18" s="1">
        <f>IF(ISERROR(VLOOKUP($B18,Lüdenscheid!$C$2:$G$141,3,FALSE)),"",IF(VLOOKUP($B18,Lüdenscheid!$C$2:$G$141,3,FALSE)&gt;0,VLOOKUP($B18,Lüdenscheid!$C$2:$G$141,3,FALSE),""))</f>
        <v>23</v>
      </c>
      <c r="F18" s="1">
        <f>IF(ISERROR(VLOOKUP($B18,Lüdenscheid!$C$2:$G$141,4,FALSE)),"",IF(VLOOKUP($B18,Lüdenscheid!$C$2:$G$141,4,FALSE)&gt;0,VLOOKUP($B18,Lüdenscheid!$C$2:$G$141,4,FALSE),""))</f>
        <v>23</v>
      </c>
      <c r="G18" s="1">
        <f>IF(ISERROR(VLOOKUP($B18,Lüdenscheid!$C$2:$G$141,5,FALSE)),"",IF(VLOOKUP($B18,Lüdenscheid!$C$2:$G$141,5,FALSE)&gt;0,VLOOKUP($B18,Lüdenscheid!$C$2:$G$141,5,FALSE),""))</f>
      </c>
      <c r="H18" s="3">
        <f t="shared" si="0"/>
        <v>68</v>
      </c>
      <c r="I18" s="2">
        <f>IF(ISERROR(VLOOKUP($B18,Herbede!$C$2:$G$141,2,FALSE)),"",IF(VLOOKUP($B18,Herbede!$C$2:$G$141,2,FALSE)&gt;0,VLOOKUP($B18,Herbede!$C$2:$G$141,2,FALSE),""))</f>
        <v>22</v>
      </c>
      <c r="J18" s="1">
        <f>IF(ISERROR(VLOOKUP($B18,Herbede!$C$2:$G$141,3,FALSE)),"",IF(VLOOKUP($B18,Herbede!$C$2:$G$141,3,FALSE)&gt;0,VLOOKUP($B18,Herbede!$C$2:$G$141,3,FALSE),""))</f>
        <v>24</v>
      </c>
      <c r="K18" s="1">
        <f>IF(ISERROR(VLOOKUP($B18,Herbede!$C$2:$G$141,4,FALSE)),"",IF(VLOOKUP($B18,Herbede!$C$2:$G$141,4,FALSE)&gt;0,VLOOKUP($B18,Herbede!$C$2:$G$141,4,FALSE),""))</f>
        <v>28</v>
      </c>
      <c r="L18" s="1">
        <f>IF(ISERROR(VLOOKUP($B18,Herbede!$C$2:$G$141,5,FALSE)),"",IF(VLOOKUP($B18,Herbede!$C$2:$G$141,5,FALSE)&gt;0,VLOOKUP($B18,Herbede!$C$2:$G$141,5,FALSE),""))</f>
        <v>23</v>
      </c>
      <c r="M18" s="3">
        <f t="shared" si="1"/>
        <v>97</v>
      </c>
      <c r="N18" s="2">
        <f>IF(ISERROR(VLOOKUP($B18,Dormagen!$C$2:$G$141,2,FALSE)),"",IF(VLOOKUP($B18,Dormagen!$C$2:$G$141,2,FALSE)&gt;0,VLOOKUP($B18,Dormagen!$C$2:$G$141,2,FALSE),""))</f>
        <v>21</v>
      </c>
      <c r="O18" s="1">
        <f>IF(ISERROR(VLOOKUP($B18,Dormagen!$C$2:$G$141,3,FALSE)),"",IF(VLOOKUP($B18,Dormagen!$C$2:$G$141,3,FALSE)&gt;0,VLOOKUP($B18,Dormagen!$C$2:$G$141,3,FALSE),""))</f>
        <v>22</v>
      </c>
      <c r="P18" s="1">
        <f>IF(ISERROR(VLOOKUP($B18,Dormagen!$C$2:$G$141,4,FALSE)),"",IF(VLOOKUP($B18,Dormagen!$C$2:$G$141,4,FALSE)&gt;0,VLOOKUP($B18,Dormagen!$C$2:$G$141,4,FALSE),""))</f>
        <v>25</v>
      </c>
      <c r="Q18" s="1">
        <f>IF(ISERROR(VLOOKUP($B18,Dormagen!$C$2:$G$141,5,FALSE)),"",IF(VLOOKUP($B18,Dormagen!$C$2:$G$141,5,FALSE)&gt;0,VLOOKUP($B18,Dormagen!$C$2:$G$141,5,FALSE),""))</f>
        <v>22</v>
      </c>
      <c r="R18" s="3">
        <f t="shared" si="2"/>
        <v>90</v>
      </c>
      <c r="S18" s="2">
        <f>IF(ISERROR(VLOOKUP($B18,Heven!$C$2:$G$141,2,FALSE)),"",IF(VLOOKUP($B18,Heven!$C$2:$G$141,2,FALSE)&gt;0,VLOOKUP($B18,Heven!$C$2:$G$141,2,FALSE),""))</f>
        <v>24</v>
      </c>
      <c r="T18" s="1">
        <f>IF(ISERROR(VLOOKUP($B18,Heven!$C$2:$G$141,3,FALSE)),"",IF(VLOOKUP($B18,Heven!$C$2:$G$141,3,FALSE)&gt;0,VLOOKUP($B18,Heven!$C$2:$G$141,3,FALSE),""))</f>
        <v>27</v>
      </c>
      <c r="U18" s="1">
        <f>IF(ISERROR(VLOOKUP($B18,Heven!$C$2:$G$141,4,FALSE)),"",IF(VLOOKUP($B18,Heven!$C$2:$G$141,4,FALSE)&gt;0,VLOOKUP($B18,Heven!$C$2:$G$141,4,FALSE),""))</f>
        <v>25</v>
      </c>
      <c r="V18" s="1">
        <f>IF(ISERROR(VLOOKUP($B18,Heven!$C$2:$G$141,5,FALSE)),"",IF(VLOOKUP($B18,Heven!$C$2:$G$141,5,FALSE)&gt;0,VLOOKUP($B18,Heven!$C$2:$G$141,5,FALSE),""))</f>
        <v>25</v>
      </c>
      <c r="W18" s="3">
        <f t="shared" si="3"/>
        <v>101</v>
      </c>
      <c r="X18" s="2">
        <f>IF(ISERROR(VLOOKUP($B18,Hardenberg!$C$2:$G$141,2,FALSE)),"",IF(VLOOKUP($B18,Hardenberg!$C$2:$G$141,2,FALSE)&gt;0,VLOOKUP($B18,Hardenberg!$C$2:$G$141,2,FALSE),""))</f>
        <v>22</v>
      </c>
      <c r="Y18" s="1">
        <f>IF(ISERROR(VLOOKUP($B18,Hardenberg!$C$2:$G$141,3,FALSE)),"",IF(VLOOKUP($B18,Hardenberg!$C$2:$G$141,3,FALSE)&gt;0,VLOOKUP($B18,Hardenberg!$C$2:$G$141,3,FALSE),""))</f>
        <v>25</v>
      </c>
      <c r="Z18" s="1">
        <f>IF(ISERROR(VLOOKUP($B18,Hardenberg!$C$2:$G$141,4,FALSE)),"",IF(VLOOKUP($B18,Hardenberg!$C$2:$G$141,4,FALSE)&gt;0,VLOOKUP($B18,Hardenberg!$C$2:$G$141,4,FALSE),""))</f>
      </c>
      <c r="AA18" s="1">
        <f>IF(ISERROR(VLOOKUP($B18,Hardenberg!$C$2:$G$141,5,FALSE)),"",IF(VLOOKUP($B18,Hardenberg!$C$2:$G$141,5,FALSE)&gt;0,VLOOKUP($B18,Hardenberg!$C$2:$G$141,5,FALSE),""))</f>
      </c>
      <c r="AB18" s="3">
        <f t="shared" si="4"/>
        <v>47</v>
      </c>
      <c r="AC18" s="2">
        <f>IF(ISERROR(VLOOKUP($B18,Biebertal!$C$2:$G$141,2,FALSE)),"",IF(VLOOKUP($B18,Biebertal!$C$2:$G$141,2,FALSE)&gt;0,VLOOKUP($B18,Biebertal!$C$2:$G$141,2,FALSE),""))</f>
        <v>27</v>
      </c>
      <c r="AD18" s="1">
        <f>IF(ISERROR(VLOOKUP($B18,Biebertal!$C$2:$G$141,3,FALSE)),"",IF(VLOOKUP($B18,Biebertal!$C$2:$G$141,3,FALSE)&gt;0,VLOOKUP($B18,Biebertal!$C$2:$G$141,3,FALSE),""))</f>
        <v>25</v>
      </c>
      <c r="AE18" s="1">
        <f>IF(ISERROR(VLOOKUP($B18,Biebertal!$C$2:$G$141,4,FALSE)),"",IF(VLOOKUP($B18,Biebertal!$C$2:$G$141,4,FALSE)&gt;0,VLOOKUP($B18,Biebertal!$C$2:$G$141,4,FALSE),""))</f>
        <v>28</v>
      </c>
      <c r="AF18" s="1">
        <f>IF(ISERROR(VLOOKUP($B18,Biebertal!$C$2:$G$141,5,FALSE)),"",IF(VLOOKUP($B18,Biebertal!$C$2:$G$141,5,FALSE)&gt;0,VLOOKUP($B18,Biebertal!$C$2:$G$141,5,FALSE),""))</f>
        <v>23</v>
      </c>
      <c r="AG18" s="3">
        <f t="shared" si="5"/>
        <v>103</v>
      </c>
      <c r="AH18" s="14">
        <f t="shared" si="6"/>
        <v>21</v>
      </c>
      <c r="AI18" s="28">
        <f t="shared" si="7"/>
        <v>24.095238095238095</v>
      </c>
    </row>
    <row r="19" spans="1:35" ht="12.75">
      <c r="A19" s="2">
        <v>23796</v>
      </c>
      <c r="B19" s="1" t="s">
        <v>12</v>
      </c>
      <c r="C19" s="11" t="s">
        <v>85</v>
      </c>
      <c r="D19" s="2">
        <f>IF(ISERROR(VLOOKUP($B19,Lüdenscheid!$C$2:$G$141,2,FALSE)),"",IF(VLOOKUP($B19,Lüdenscheid!$C$2:$G$141,2,FALSE)&gt;0,VLOOKUP($B19,Lüdenscheid!$C$2:$G$141,2,FALSE),""))</f>
        <v>21</v>
      </c>
      <c r="E19" s="1">
        <f>IF(ISERROR(VLOOKUP($B19,Lüdenscheid!$C$2:$G$141,3,FALSE)),"",IF(VLOOKUP($B19,Lüdenscheid!$C$2:$G$141,3,FALSE)&gt;0,VLOOKUP($B19,Lüdenscheid!$C$2:$G$141,3,FALSE),""))</f>
        <v>21</v>
      </c>
      <c r="F19" s="1">
        <f>IF(ISERROR(VLOOKUP($B19,Lüdenscheid!$C$2:$G$141,4,FALSE)),"",IF(VLOOKUP($B19,Lüdenscheid!$C$2:$G$141,4,FALSE)&gt;0,VLOOKUP($B19,Lüdenscheid!$C$2:$G$141,4,FALSE),""))</f>
        <v>26</v>
      </c>
      <c r="G19" s="1">
        <f>IF(ISERROR(VLOOKUP($B19,Lüdenscheid!$C$2:$G$141,5,FALSE)),"",IF(VLOOKUP($B19,Lüdenscheid!$C$2:$G$141,5,FALSE)&gt;0,VLOOKUP($B19,Lüdenscheid!$C$2:$G$141,5,FALSE),""))</f>
      </c>
      <c r="H19" s="3">
        <f t="shared" si="0"/>
        <v>68</v>
      </c>
      <c r="I19" s="2">
        <f>IF(ISERROR(VLOOKUP($B19,Herbede!$C$2:$G$141,2,FALSE)),"",IF(VLOOKUP($B19,Herbede!$C$2:$G$141,2,FALSE)&gt;0,VLOOKUP($B19,Herbede!$C$2:$G$141,2,FALSE),""))</f>
        <v>28</v>
      </c>
      <c r="J19" s="1">
        <f>IF(ISERROR(VLOOKUP($B19,Herbede!$C$2:$G$141,3,FALSE)),"",IF(VLOOKUP($B19,Herbede!$C$2:$G$141,3,FALSE)&gt;0,VLOOKUP($B19,Herbede!$C$2:$G$141,3,FALSE),""))</f>
        <v>23</v>
      </c>
      <c r="K19" s="1">
        <f>IF(ISERROR(VLOOKUP($B19,Herbede!$C$2:$G$141,4,FALSE)),"",IF(VLOOKUP($B19,Herbede!$C$2:$G$141,4,FALSE)&gt;0,VLOOKUP($B19,Herbede!$C$2:$G$141,4,FALSE),""))</f>
        <v>23</v>
      </c>
      <c r="L19" s="1">
        <f>IF(ISERROR(VLOOKUP($B19,Herbede!$C$2:$G$141,5,FALSE)),"",IF(VLOOKUP($B19,Herbede!$C$2:$G$141,5,FALSE)&gt;0,VLOOKUP($B19,Herbede!$C$2:$G$141,5,FALSE),""))</f>
        <v>25</v>
      </c>
      <c r="M19" s="3">
        <f t="shared" si="1"/>
        <v>99</v>
      </c>
      <c r="N19" s="2">
        <f>IF(ISERROR(VLOOKUP($B19,Dormagen!$C$2:$G$141,2,FALSE)),"",IF(VLOOKUP($B19,Dormagen!$C$2:$G$141,2,FALSE)&gt;0,VLOOKUP($B19,Dormagen!$C$2:$G$141,2,FALSE),""))</f>
        <v>23</v>
      </c>
      <c r="O19" s="1">
        <f>IF(ISERROR(VLOOKUP($B19,Dormagen!$C$2:$G$141,3,FALSE)),"",IF(VLOOKUP($B19,Dormagen!$C$2:$G$141,3,FALSE)&gt;0,VLOOKUP($B19,Dormagen!$C$2:$G$141,3,FALSE),""))</f>
        <v>29</v>
      </c>
      <c r="P19" s="1">
        <f>IF(ISERROR(VLOOKUP($B19,Dormagen!$C$2:$G$141,4,FALSE)),"",IF(VLOOKUP($B19,Dormagen!$C$2:$G$141,4,FALSE)&gt;0,VLOOKUP($B19,Dormagen!$C$2:$G$141,4,FALSE),""))</f>
        <v>27</v>
      </c>
      <c r="Q19" s="1">
        <f>IF(ISERROR(VLOOKUP($B19,Dormagen!$C$2:$G$141,5,FALSE)),"",IF(VLOOKUP($B19,Dormagen!$C$2:$G$141,5,FALSE)&gt;0,VLOOKUP($B19,Dormagen!$C$2:$G$141,5,FALSE),""))</f>
        <v>22</v>
      </c>
      <c r="R19" s="3">
        <f t="shared" si="2"/>
        <v>101</v>
      </c>
      <c r="S19" s="2">
        <f>IF(ISERROR(VLOOKUP($B19,Heven!$C$2:$G$141,2,FALSE)),"",IF(VLOOKUP($B19,Heven!$C$2:$G$141,2,FALSE)&gt;0,VLOOKUP($B19,Heven!$C$2:$G$141,2,FALSE),""))</f>
        <v>24</v>
      </c>
      <c r="T19" s="1">
        <f>IF(ISERROR(VLOOKUP($B19,Heven!$C$2:$G$141,3,FALSE)),"",IF(VLOOKUP($B19,Heven!$C$2:$G$141,3,FALSE)&gt;0,VLOOKUP($B19,Heven!$C$2:$G$141,3,FALSE),""))</f>
        <v>22</v>
      </c>
      <c r="U19" s="1">
        <f>IF(ISERROR(VLOOKUP($B19,Heven!$C$2:$G$141,4,FALSE)),"",IF(VLOOKUP($B19,Heven!$C$2:$G$141,4,FALSE)&gt;0,VLOOKUP($B19,Heven!$C$2:$G$141,4,FALSE),""))</f>
        <v>24</v>
      </c>
      <c r="V19" s="1">
        <f>IF(ISERROR(VLOOKUP($B19,Heven!$C$2:$G$141,5,FALSE)),"",IF(VLOOKUP($B19,Heven!$C$2:$G$141,5,FALSE)&gt;0,VLOOKUP($B19,Heven!$C$2:$G$141,5,FALSE),""))</f>
        <v>23</v>
      </c>
      <c r="W19" s="3">
        <f t="shared" si="3"/>
        <v>93</v>
      </c>
      <c r="X19" s="2">
        <f>IF(ISERROR(VLOOKUP($B19,Hardenberg!$C$2:$G$141,2,FALSE)),"",IF(VLOOKUP($B19,Hardenberg!$C$2:$G$141,2,FALSE)&gt;0,VLOOKUP($B19,Hardenberg!$C$2:$G$141,2,FALSE),""))</f>
        <v>32</v>
      </c>
      <c r="Y19" s="1">
        <f>IF(ISERROR(VLOOKUP($B19,Hardenberg!$C$2:$G$141,3,FALSE)),"",IF(VLOOKUP($B19,Hardenberg!$C$2:$G$141,3,FALSE)&gt;0,VLOOKUP($B19,Hardenberg!$C$2:$G$141,3,FALSE),""))</f>
        <v>24</v>
      </c>
      <c r="Z19" s="1">
        <f>IF(ISERROR(VLOOKUP($B19,Hardenberg!$C$2:$G$141,4,FALSE)),"",IF(VLOOKUP($B19,Hardenberg!$C$2:$G$141,4,FALSE)&gt;0,VLOOKUP($B19,Hardenberg!$C$2:$G$141,4,FALSE),""))</f>
      </c>
      <c r="AA19" s="1">
        <f>IF(ISERROR(VLOOKUP($B19,Hardenberg!$C$2:$G$141,5,FALSE)),"",IF(VLOOKUP($B19,Hardenberg!$C$2:$G$141,5,FALSE)&gt;0,VLOOKUP($B19,Hardenberg!$C$2:$G$141,5,FALSE),""))</f>
      </c>
      <c r="AB19" s="3">
        <f t="shared" si="4"/>
        <v>56</v>
      </c>
      <c r="AC19" s="2">
        <f>IF(ISERROR(VLOOKUP($B19,Biebertal!$C$2:$G$141,2,FALSE)),"",IF(VLOOKUP($B19,Biebertal!$C$2:$G$141,2,FALSE)&gt;0,VLOOKUP($B19,Biebertal!$C$2:$G$141,2,FALSE),""))</f>
        <v>22</v>
      </c>
      <c r="AD19" s="1">
        <f>IF(ISERROR(VLOOKUP($B19,Biebertal!$C$2:$G$141,3,FALSE)),"",IF(VLOOKUP($B19,Biebertal!$C$2:$G$141,3,FALSE)&gt;0,VLOOKUP($B19,Biebertal!$C$2:$G$141,3,FALSE),""))</f>
        <v>24</v>
      </c>
      <c r="AE19" s="1">
        <f>IF(ISERROR(VLOOKUP($B19,Biebertal!$C$2:$G$141,4,FALSE)),"",IF(VLOOKUP($B19,Biebertal!$C$2:$G$141,4,FALSE)&gt;0,VLOOKUP($B19,Biebertal!$C$2:$G$141,4,FALSE),""))</f>
        <v>24</v>
      </c>
      <c r="AF19" s="1">
        <f>IF(ISERROR(VLOOKUP($B19,Biebertal!$C$2:$G$141,5,FALSE)),"",IF(VLOOKUP($B19,Biebertal!$C$2:$G$141,5,FALSE)&gt;0,VLOOKUP($B19,Biebertal!$C$2:$G$141,5,FALSE),""))</f>
        <v>22</v>
      </c>
      <c r="AG19" s="3">
        <f t="shared" si="5"/>
        <v>92</v>
      </c>
      <c r="AH19" s="14">
        <f t="shared" si="6"/>
        <v>21</v>
      </c>
      <c r="AI19" s="28">
        <f t="shared" si="7"/>
        <v>24.238095238095237</v>
      </c>
    </row>
    <row r="20" spans="1:35" ht="12.75">
      <c r="A20" s="2">
        <v>25840</v>
      </c>
      <c r="B20" s="1" t="s">
        <v>22</v>
      </c>
      <c r="C20" s="11" t="s">
        <v>88</v>
      </c>
      <c r="D20" s="2">
        <f>IF(ISERROR(VLOOKUP($B20,Lüdenscheid!$C$2:$G$141,2,FALSE)),"",IF(VLOOKUP($B20,Lüdenscheid!$C$2:$G$141,2,FALSE)&gt;0,VLOOKUP($B20,Lüdenscheid!$C$2:$G$141,2,FALSE),""))</f>
      </c>
      <c r="E20" s="1">
        <f>IF(ISERROR(VLOOKUP($B20,Lüdenscheid!$C$2:$G$141,3,FALSE)),"",IF(VLOOKUP($B20,Lüdenscheid!$C$2:$G$141,3,FALSE)&gt;0,VLOOKUP($B20,Lüdenscheid!$C$2:$G$141,3,FALSE),""))</f>
      </c>
      <c r="F20" s="1">
        <f>IF(ISERROR(VLOOKUP($B20,Lüdenscheid!$C$2:$G$141,4,FALSE)),"",IF(VLOOKUP($B20,Lüdenscheid!$C$2:$G$141,4,FALSE)&gt;0,VLOOKUP($B20,Lüdenscheid!$C$2:$G$141,4,FALSE),""))</f>
      </c>
      <c r="G20" s="1">
        <f>IF(ISERROR(VLOOKUP($B20,Lüdenscheid!$C$2:$G$141,5,FALSE)),"",IF(VLOOKUP($B20,Lüdenscheid!$C$2:$G$141,5,FALSE)&gt;0,VLOOKUP($B20,Lüdenscheid!$C$2:$G$141,5,FALSE),""))</f>
      </c>
      <c r="H20" s="3">
        <f t="shared" si="0"/>
      </c>
      <c r="I20" s="2">
        <f>IF(ISERROR(VLOOKUP($B20,Herbede!$C$2:$G$141,2,FALSE)),"",IF(VLOOKUP($B20,Herbede!$C$2:$G$141,2,FALSE)&gt;0,VLOOKUP($B20,Herbede!$C$2:$G$141,2,FALSE),""))</f>
        <v>24</v>
      </c>
      <c r="J20" s="1">
        <f>IF(ISERROR(VLOOKUP($B20,Herbede!$C$2:$G$141,3,FALSE)),"",IF(VLOOKUP($B20,Herbede!$C$2:$G$141,3,FALSE)&gt;0,VLOOKUP($B20,Herbede!$C$2:$G$141,3,FALSE),""))</f>
        <v>22</v>
      </c>
      <c r="K20" s="1">
        <f>IF(ISERROR(VLOOKUP($B20,Herbede!$C$2:$G$141,4,FALSE)),"",IF(VLOOKUP($B20,Herbede!$C$2:$G$141,4,FALSE)&gt;0,VLOOKUP($B20,Herbede!$C$2:$G$141,4,FALSE),""))</f>
        <v>24</v>
      </c>
      <c r="L20" s="1">
        <f>IF(ISERROR(VLOOKUP($B20,Herbede!$C$2:$G$141,5,FALSE)),"",IF(VLOOKUP($B20,Herbede!$C$2:$G$141,5,FALSE)&gt;0,VLOOKUP($B20,Herbede!$C$2:$G$141,5,FALSE),""))</f>
        <v>25</v>
      </c>
      <c r="M20" s="3">
        <f t="shared" si="1"/>
        <v>95</v>
      </c>
      <c r="N20" s="2">
        <f>IF(ISERROR(VLOOKUP($B20,Dormagen!$C$2:$G$141,2,FALSE)),"",IF(VLOOKUP($B20,Dormagen!$C$2:$G$141,2,FALSE)&gt;0,VLOOKUP($B20,Dormagen!$C$2:$G$141,2,FALSE),""))</f>
        <v>25</v>
      </c>
      <c r="O20" s="1">
        <f>IF(ISERROR(VLOOKUP($B20,Dormagen!$C$2:$G$141,3,FALSE)),"",IF(VLOOKUP($B20,Dormagen!$C$2:$G$141,3,FALSE)&gt;0,VLOOKUP($B20,Dormagen!$C$2:$G$141,3,FALSE),""))</f>
        <v>22</v>
      </c>
      <c r="P20" s="1">
        <f>IF(ISERROR(VLOOKUP($B20,Dormagen!$C$2:$G$141,4,FALSE)),"",IF(VLOOKUP($B20,Dormagen!$C$2:$G$141,4,FALSE)&gt;0,VLOOKUP($B20,Dormagen!$C$2:$G$141,4,FALSE),""))</f>
        <v>25</v>
      </c>
      <c r="Q20" s="1">
        <f>IF(ISERROR(VLOOKUP($B20,Dormagen!$C$2:$G$141,5,FALSE)),"",IF(VLOOKUP($B20,Dormagen!$C$2:$G$141,5,FALSE)&gt;0,VLOOKUP($B20,Dormagen!$C$2:$G$141,5,FALSE),""))</f>
        <v>23</v>
      </c>
      <c r="R20" s="3">
        <f t="shared" si="2"/>
        <v>95</v>
      </c>
      <c r="S20" s="2">
        <f>IF(ISERROR(VLOOKUP($B20,Heven!$C$2:$G$141,2,FALSE)),"",IF(VLOOKUP($B20,Heven!$C$2:$G$141,2,FALSE)&gt;0,VLOOKUP($B20,Heven!$C$2:$G$141,2,FALSE),""))</f>
        <v>29</v>
      </c>
      <c r="T20" s="1">
        <f>IF(ISERROR(VLOOKUP($B20,Heven!$C$2:$G$141,3,FALSE)),"",IF(VLOOKUP($B20,Heven!$C$2:$G$141,3,FALSE)&gt;0,VLOOKUP($B20,Heven!$C$2:$G$141,3,FALSE),""))</f>
        <v>26</v>
      </c>
      <c r="U20" s="1">
        <f>IF(ISERROR(VLOOKUP($B20,Heven!$C$2:$G$141,4,FALSE)),"",IF(VLOOKUP($B20,Heven!$C$2:$G$141,4,FALSE)&gt;0,VLOOKUP($B20,Heven!$C$2:$G$141,4,FALSE),""))</f>
        <v>25</v>
      </c>
      <c r="V20" s="1">
        <f>IF(ISERROR(VLOOKUP($B20,Heven!$C$2:$G$141,5,FALSE)),"",IF(VLOOKUP($B20,Heven!$C$2:$G$141,5,FALSE)&gt;0,VLOOKUP($B20,Heven!$C$2:$G$141,5,FALSE),""))</f>
        <v>24</v>
      </c>
      <c r="W20" s="3">
        <f t="shared" si="3"/>
        <v>104</v>
      </c>
      <c r="X20" s="2">
        <f>IF(ISERROR(VLOOKUP($B20,Hardenberg!$C$2:$G$141,2,FALSE)),"",IF(VLOOKUP($B20,Hardenberg!$C$2:$G$141,2,FALSE)&gt;0,VLOOKUP($B20,Hardenberg!$C$2:$G$141,2,FALSE),""))</f>
        <v>25</v>
      </c>
      <c r="Y20" s="1">
        <f>IF(ISERROR(VLOOKUP($B20,Hardenberg!$C$2:$G$141,3,FALSE)),"",IF(VLOOKUP($B20,Hardenberg!$C$2:$G$141,3,FALSE)&gt;0,VLOOKUP($B20,Hardenberg!$C$2:$G$141,3,FALSE),""))</f>
        <v>23</v>
      </c>
      <c r="Z20" s="1">
        <f>IF(ISERROR(VLOOKUP($B20,Hardenberg!$C$2:$G$141,4,FALSE)),"",IF(VLOOKUP($B20,Hardenberg!$C$2:$G$141,4,FALSE)&gt;0,VLOOKUP($B20,Hardenberg!$C$2:$G$141,4,FALSE),""))</f>
      </c>
      <c r="AA20" s="1">
        <f>IF(ISERROR(VLOOKUP($B20,Hardenberg!$C$2:$G$141,5,FALSE)),"",IF(VLOOKUP($B20,Hardenberg!$C$2:$G$141,5,FALSE)&gt;0,VLOOKUP($B20,Hardenberg!$C$2:$G$141,5,FALSE),""))</f>
      </c>
      <c r="AB20" s="3">
        <f t="shared" si="4"/>
        <v>48</v>
      </c>
      <c r="AC20" s="2">
        <f>IF(ISERROR(VLOOKUP($B20,Biebertal!$C$2:$G$141,2,FALSE)),"",IF(VLOOKUP($B20,Biebertal!$C$2:$G$141,2,FALSE)&gt;0,VLOOKUP($B20,Biebertal!$C$2:$G$141,2,FALSE),""))</f>
        <v>25</v>
      </c>
      <c r="AD20" s="1">
        <f>IF(ISERROR(VLOOKUP($B20,Biebertal!$C$2:$G$141,3,FALSE)),"",IF(VLOOKUP($B20,Biebertal!$C$2:$G$141,3,FALSE)&gt;0,VLOOKUP($B20,Biebertal!$C$2:$G$141,3,FALSE),""))</f>
        <v>26</v>
      </c>
      <c r="AE20" s="1">
        <f>IF(ISERROR(VLOOKUP($B20,Biebertal!$C$2:$G$141,4,FALSE)),"",IF(VLOOKUP($B20,Biebertal!$C$2:$G$141,4,FALSE)&gt;0,VLOOKUP($B20,Biebertal!$C$2:$G$141,4,FALSE),""))</f>
        <v>25</v>
      </c>
      <c r="AF20" s="1">
        <f>IF(ISERROR(VLOOKUP($B20,Biebertal!$C$2:$G$141,5,FALSE)),"",IF(VLOOKUP($B20,Biebertal!$C$2:$G$141,5,FALSE)&gt;0,VLOOKUP($B20,Biebertal!$C$2:$G$141,5,FALSE),""))</f>
        <v>19</v>
      </c>
      <c r="AG20" s="3">
        <f t="shared" si="5"/>
        <v>95</v>
      </c>
      <c r="AH20" s="14">
        <f t="shared" si="6"/>
        <v>18</v>
      </c>
      <c r="AI20" s="28">
        <f t="shared" si="7"/>
        <v>24.27777777777778</v>
      </c>
    </row>
    <row r="21" spans="1:35" ht="12.75">
      <c r="A21" s="2">
        <v>40538</v>
      </c>
      <c r="B21" s="1" t="s">
        <v>21</v>
      </c>
      <c r="C21" s="11" t="s">
        <v>88</v>
      </c>
      <c r="D21" s="2">
        <f>IF(ISERROR(VLOOKUP($B21,Lüdenscheid!$C$2:$G$141,2,FALSE)),"",IF(VLOOKUP($B21,Lüdenscheid!$C$2:$G$141,2,FALSE)&gt;0,VLOOKUP($B21,Lüdenscheid!$C$2:$G$141,2,FALSE),""))</f>
        <v>24</v>
      </c>
      <c r="E21" s="1">
        <f>IF(ISERROR(VLOOKUP($B21,Lüdenscheid!$C$2:$G$141,3,FALSE)),"",IF(VLOOKUP($B21,Lüdenscheid!$C$2:$G$141,3,FALSE)&gt;0,VLOOKUP($B21,Lüdenscheid!$C$2:$G$141,3,FALSE),""))</f>
        <v>25</v>
      </c>
      <c r="F21" s="1">
        <f>IF(ISERROR(VLOOKUP($B21,Lüdenscheid!$C$2:$G$141,4,FALSE)),"",IF(VLOOKUP($B21,Lüdenscheid!$C$2:$G$141,4,FALSE)&gt;0,VLOOKUP($B21,Lüdenscheid!$C$2:$G$141,4,FALSE),""))</f>
        <v>22</v>
      </c>
      <c r="G21" s="1">
        <f>IF(ISERROR(VLOOKUP($B21,Lüdenscheid!$C$2:$G$141,5,FALSE)),"",IF(VLOOKUP($B21,Lüdenscheid!$C$2:$G$141,5,FALSE)&gt;0,VLOOKUP($B21,Lüdenscheid!$C$2:$G$141,5,FALSE),""))</f>
      </c>
      <c r="H21" s="3">
        <f t="shared" si="0"/>
        <v>71</v>
      </c>
      <c r="I21" s="2">
        <f>IF(ISERROR(VLOOKUP($B21,Herbede!$C$2:$G$141,2,FALSE)),"",IF(VLOOKUP($B21,Herbede!$C$2:$G$141,2,FALSE)&gt;0,VLOOKUP($B21,Herbede!$C$2:$G$141,2,FALSE),""))</f>
        <v>24</v>
      </c>
      <c r="J21" s="1">
        <f>IF(ISERROR(VLOOKUP($B21,Herbede!$C$2:$G$141,3,FALSE)),"",IF(VLOOKUP($B21,Herbede!$C$2:$G$141,3,FALSE)&gt;0,VLOOKUP($B21,Herbede!$C$2:$G$141,3,FALSE),""))</f>
        <v>23</v>
      </c>
      <c r="K21" s="1">
        <f>IF(ISERROR(VLOOKUP($B21,Herbede!$C$2:$G$141,4,FALSE)),"",IF(VLOOKUP($B21,Herbede!$C$2:$G$141,4,FALSE)&gt;0,VLOOKUP($B21,Herbede!$C$2:$G$141,4,FALSE),""))</f>
        <v>22</v>
      </c>
      <c r="L21" s="1">
        <f>IF(ISERROR(VLOOKUP($B21,Herbede!$C$2:$G$141,5,FALSE)),"",IF(VLOOKUP($B21,Herbede!$C$2:$G$141,5,FALSE)&gt;0,VLOOKUP($B21,Herbede!$C$2:$G$141,5,FALSE),""))</f>
        <v>26</v>
      </c>
      <c r="M21" s="3">
        <f t="shared" si="1"/>
        <v>95</v>
      </c>
      <c r="N21" s="2">
        <f>IF(ISERROR(VLOOKUP($B21,Dormagen!$C$2:$G$141,2,FALSE)),"",IF(VLOOKUP($B21,Dormagen!$C$2:$G$141,2,FALSE)&gt;0,VLOOKUP($B21,Dormagen!$C$2:$G$141,2,FALSE),""))</f>
        <v>24</v>
      </c>
      <c r="O21" s="1">
        <f>IF(ISERROR(VLOOKUP($B21,Dormagen!$C$2:$G$141,3,FALSE)),"",IF(VLOOKUP($B21,Dormagen!$C$2:$G$141,3,FALSE)&gt;0,VLOOKUP($B21,Dormagen!$C$2:$G$141,3,FALSE),""))</f>
        <v>24</v>
      </c>
      <c r="P21" s="1">
        <f>IF(ISERROR(VLOOKUP($B21,Dormagen!$C$2:$G$141,4,FALSE)),"",IF(VLOOKUP($B21,Dormagen!$C$2:$G$141,4,FALSE)&gt;0,VLOOKUP($B21,Dormagen!$C$2:$G$141,4,FALSE),""))</f>
        <v>30</v>
      </c>
      <c r="Q21" s="1">
        <f>IF(ISERROR(VLOOKUP($B21,Dormagen!$C$2:$G$141,5,FALSE)),"",IF(VLOOKUP($B21,Dormagen!$C$2:$G$141,5,FALSE)&gt;0,VLOOKUP($B21,Dormagen!$C$2:$G$141,5,FALSE),""))</f>
        <v>27</v>
      </c>
      <c r="R21" s="3">
        <f t="shared" si="2"/>
        <v>105</v>
      </c>
      <c r="S21" s="2">
        <f>IF(ISERROR(VLOOKUP($B21,Heven!$C$2:$G$141,2,FALSE)),"",IF(VLOOKUP($B21,Heven!$C$2:$G$141,2,FALSE)&gt;0,VLOOKUP($B21,Heven!$C$2:$G$141,2,FALSE),""))</f>
        <v>25</v>
      </c>
      <c r="T21" s="1">
        <f>IF(ISERROR(VLOOKUP($B21,Heven!$C$2:$G$141,3,FALSE)),"",IF(VLOOKUP($B21,Heven!$C$2:$G$141,3,FALSE)&gt;0,VLOOKUP($B21,Heven!$C$2:$G$141,3,FALSE),""))</f>
        <v>22</v>
      </c>
      <c r="U21" s="1">
        <f>IF(ISERROR(VLOOKUP($B21,Heven!$C$2:$G$141,4,FALSE)),"",IF(VLOOKUP($B21,Heven!$C$2:$G$141,4,FALSE)&gt;0,VLOOKUP($B21,Heven!$C$2:$G$141,4,FALSE),""))</f>
        <v>22</v>
      </c>
      <c r="V21" s="1">
        <f>IF(ISERROR(VLOOKUP($B21,Heven!$C$2:$G$141,5,FALSE)),"",IF(VLOOKUP($B21,Heven!$C$2:$G$141,5,FALSE)&gt;0,VLOOKUP($B21,Heven!$C$2:$G$141,5,FALSE),""))</f>
        <v>21</v>
      </c>
      <c r="W21" s="3">
        <f t="shared" si="3"/>
        <v>90</v>
      </c>
      <c r="X21" s="2">
        <f>IF(ISERROR(VLOOKUP($B21,Hardenberg!$C$2:$G$141,2,FALSE)),"",IF(VLOOKUP($B21,Hardenberg!$C$2:$G$141,2,FALSE)&gt;0,VLOOKUP($B21,Hardenberg!$C$2:$G$141,2,FALSE),""))</f>
        <v>21</v>
      </c>
      <c r="Y21" s="1">
        <f>IF(ISERROR(VLOOKUP($B21,Hardenberg!$C$2:$G$141,3,FALSE)),"",IF(VLOOKUP($B21,Hardenberg!$C$2:$G$141,3,FALSE)&gt;0,VLOOKUP($B21,Hardenberg!$C$2:$G$141,3,FALSE),""))</f>
        <v>24</v>
      </c>
      <c r="Z21" s="1">
        <f>IF(ISERROR(VLOOKUP($B21,Hardenberg!$C$2:$G$141,4,FALSE)),"",IF(VLOOKUP($B21,Hardenberg!$C$2:$G$141,4,FALSE)&gt;0,VLOOKUP($B21,Hardenberg!$C$2:$G$141,4,FALSE),""))</f>
      </c>
      <c r="AA21" s="1">
        <f>IF(ISERROR(VLOOKUP($B21,Hardenberg!$C$2:$G$141,5,FALSE)),"",IF(VLOOKUP($B21,Hardenberg!$C$2:$G$141,5,FALSE)&gt;0,VLOOKUP($B21,Hardenberg!$C$2:$G$141,5,FALSE),""))</f>
      </c>
      <c r="AB21" s="3">
        <f t="shared" si="4"/>
        <v>45</v>
      </c>
      <c r="AC21" s="2">
        <f>IF(ISERROR(VLOOKUP($B21,Biebertal!$C$2:$G$141,2,FALSE)),"",IF(VLOOKUP($B21,Biebertal!$C$2:$G$141,2,FALSE)&gt;0,VLOOKUP($B21,Biebertal!$C$2:$G$141,2,FALSE),""))</f>
        <v>24</v>
      </c>
      <c r="AD21" s="1">
        <f>IF(ISERROR(VLOOKUP($B21,Biebertal!$C$2:$G$141,3,FALSE)),"",IF(VLOOKUP($B21,Biebertal!$C$2:$G$141,3,FALSE)&gt;0,VLOOKUP($B21,Biebertal!$C$2:$G$141,3,FALSE),""))</f>
        <v>26</v>
      </c>
      <c r="AE21" s="1">
        <f>IF(ISERROR(VLOOKUP($B21,Biebertal!$C$2:$G$141,4,FALSE)),"",IF(VLOOKUP($B21,Biebertal!$C$2:$G$141,4,FALSE)&gt;0,VLOOKUP($B21,Biebertal!$C$2:$G$141,4,FALSE),""))</f>
        <v>28</v>
      </c>
      <c r="AF21" s="1">
        <f>IF(ISERROR(VLOOKUP($B21,Biebertal!$C$2:$G$141,5,FALSE)),"",IF(VLOOKUP($B21,Biebertal!$C$2:$G$141,5,FALSE)&gt;0,VLOOKUP($B21,Biebertal!$C$2:$G$141,5,FALSE),""))</f>
        <v>27</v>
      </c>
      <c r="AG21" s="3">
        <f t="shared" si="5"/>
        <v>105</v>
      </c>
      <c r="AH21" s="14">
        <f t="shared" si="6"/>
        <v>21</v>
      </c>
      <c r="AI21" s="28">
        <f t="shared" si="7"/>
        <v>24.333333333333332</v>
      </c>
    </row>
    <row r="22" spans="1:35" ht="12.75">
      <c r="A22" s="2">
        <v>62172</v>
      </c>
      <c r="B22" s="1" t="s">
        <v>45</v>
      </c>
      <c r="C22" s="11" t="s">
        <v>87</v>
      </c>
      <c r="D22" s="2">
        <f>IF(ISERROR(VLOOKUP($B22,Lüdenscheid!$C$2:$G$141,2,FALSE)),"",IF(VLOOKUP($B22,Lüdenscheid!$C$2:$G$141,2,FALSE)&gt;0,VLOOKUP($B22,Lüdenscheid!$C$2:$G$141,2,FALSE),""))</f>
        <v>25</v>
      </c>
      <c r="E22" s="1">
        <f>IF(ISERROR(VLOOKUP($B22,Lüdenscheid!$C$2:$G$141,3,FALSE)),"",IF(VLOOKUP($B22,Lüdenscheid!$C$2:$G$141,3,FALSE)&gt;0,VLOOKUP($B22,Lüdenscheid!$C$2:$G$141,3,FALSE),""))</f>
        <v>24</v>
      </c>
      <c r="F22" s="1">
        <f>IF(ISERROR(VLOOKUP($B22,Lüdenscheid!$C$2:$G$141,4,FALSE)),"",IF(VLOOKUP($B22,Lüdenscheid!$C$2:$G$141,4,FALSE)&gt;0,VLOOKUP($B22,Lüdenscheid!$C$2:$G$141,4,FALSE),""))</f>
        <v>25</v>
      </c>
      <c r="G22" s="1">
        <f>IF(ISERROR(VLOOKUP($B22,Lüdenscheid!$C$2:$G$141,5,FALSE)),"",IF(VLOOKUP($B22,Lüdenscheid!$C$2:$G$141,5,FALSE)&gt;0,VLOOKUP($B22,Lüdenscheid!$C$2:$G$141,5,FALSE),""))</f>
      </c>
      <c r="H22" s="3">
        <f t="shared" si="0"/>
        <v>74</v>
      </c>
      <c r="I22" s="2">
        <f>IF(ISERROR(VLOOKUP($B22,Herbede!$C$2:$G$141,2,FALSE)),"",IF(VLOOKUP($B22,Herbede!$C$2:$G$141,2,FALSE)&gt;0,VLOOKUP($B22,Herbede!$C$2:$G$141,2,FALSE),""))</f>
        <v>24</v>
      </c>
      <c r="J22" s="1">
        <f>IF(ISERROR(VLOOKUP($B22,Herbede!$C$2:$G$141,3,FALSE)),"",IF(VLOOKUP($B22,Herbede!$C$2:$G$141,3,FALSE)&gt;0,VLOOKUP($B22,Herbede!$C$2:$G$141,3,FALSE),""))</f>
        <v>25</v>
      </c>
      <c r="K22" s="1">
        <f>IF(ISERROR(VLOOKUP($B22,Herbede!$C$2:$G$141,4,FALSE)),"",IF(VLOOKUP($B22,Herbede!$C$2:$G$141,4,FALSE)&gt;0,VLOOKUP($B22,Herbede!$C$2:$G$141,4,FALSE),""))</f>
        <v>25</v>
      </c>
      <c r="L22" s="1">
        <f>IF(ISERROR(VLOOKUP($B22,Herbede!$C$2:$G$141,5,FALSE)),"",IF(VLOOKUP($B22,Herbede!$C$2:$G$141,5,FALSE)&gt;0,VLOOKUP($B22,Herbede!$C$2:$G$141,5,FALSE),""))</f>
        <v>24</v>
      </c>
      <c r="M22" s="3">
        <f t="shared" si="1"/>
        <v>98</v>
      </c>
      <c r="N22" s="2">
        <f>IF(ISERROR(VLOOKUP($B22,Dormagen!$C$2:$G$141,2,FALSE)),"",IF(VLOOKUP($B22,Dormagen!$C$2:$G$141,2,FALSE)&gt;0,VLOOKUP($B22,Dormagen!$C$2:$G$141,2,FALSE),""))</f>
        <v>25</v>
      </c>
      <c r="O22" s="1">
        <f>IF(ISERROR(VLOOKUP($B22,Dormagen!$C$2:$G$141,3,FALSE)),"",IF(VLOOKUP($B22,Dormagen!$C$2:$G$141,3,FALSE)&gt;0,VLOOKUP($B22,Dormagen!$C$2:$G$141,3,FALSE),""))</f>
        <v>23</v>
      </c>
      <c r="P22" s="1">
        <f>IF(ISERROR(VLOOKUP($B22,Dormagen!$C$2:$G$141,4,FALSE)),"",IF(VLOOKUP($B22,Dormagen!$C$2:$G$141,4,FALSE)&gt;0,VLOOKUP($B22,Dormagen!$C$2:$G$141,4,FALSE),""))</f>
        <v>28</v>
      </c>
      <c r="Q22" s="1">
        <f>IF(ISERROR(VLOOKUP($B22,Dormagen!$C$2:$G$141,5,FALSE)),"",IF(VLOOKUP($B22,Dormagen!$C$2:$G$141,5,FALSE)&gt;0,VLOOKUP($B22,Dormagen!$C$2:$G$141,5,FALSE),""))</f>
        <v>21</v>
      </c>
      <c r="R22" s="3">
        <f t="shared" si="2"/>
        <v>97</v>
      </c>
      <c r="S22" s="2">
        <f>IF(ISERROR(VLOOKUP($B22,Heven!$C$2:$G$141,2,FALSE)),"",IF(VLOOKUP($B22,Heven!$C$2:$G$141,2,FALSE)&gt;0,VLOOKUP($B22,Heven!$C$2:$G$141,2,FALSE),""))</f>
        <v>24</v>
      </c>
      <c r="T22" s="1">
        <f>IF(ISERROR(VLOOKUP($B22,Heven!$C$2:$G$141,3,FALSE)),"",IF(VLOOKUP($B22,Heven!$C$2:$G$141,3,FALSE)&gt;0,VLOOKUP($B22,Heven!$C$2:$G$141,3,FALSE),""))</f>
        <v>23</v>
      </c>
      <c r="U22" s="1">
        <f>IF(ISERROR(VLOOKUP($B22,Heven!$C$2:$G$141,4,FALSE)),"",IF(VLOOKUP($B22,Heven!$C$2:$G$141,4,FALSE)&gt;0,VLOOKUP($B22,Heven!$C$2:$G$141,4,FALSE),""))</f>
        <v>21</v>
      </c>
      <c r="V22" s="1">
        <f>IF(ISERROR(VLOOKUP($B22,Heven!$C$2:$G$141,5,FALSE)),"",IF(VLOOKUP($B22,Heven!$C$2:$G$141,5,FALSE)&gt;0,VLOOKUP($B22,Heven!$C$2:$G$141,5,FALSE),""))</f>
        <v>22</v>
      </c>
      <c r="W22" s="3">
        <f t="shared" si="3"/>
        <v>90</v>
      </c>
      <c r="X22" s="2">
        <f>IF(ISERROR(VLOOKUP($B22,Hardenberg!$C$2:$G$141,2,FALSE)),"",IF(VLOOKUP($B22,Hardenberg!$C$2:$G$141,2,FALSE)&gt;0,VLOOKUP($B22,Hardenberg!$C$2:$G$141,2,FALSE),""))</f>
        <v>25</v>
      </c>
      <c r="Y22" s="1">
        <f>IF(ISERROR(VLOOKUP($B22,Hardenberg!$C$2:$G$141,3,FALSE)),"",IF(VLOOKUP($B22,Hardenberg!$C$2:$G$141,3,FALSE)&gt;0,VLOOKUP($B22,Hardenberg!$C$2:$G$141,3,FALSE),""))</f>
        <v>24</v>
      </c>
      <c r="Z22" s="1">
        <f>IF(ISERROR(VLOOKUP($B22,Hardenberg!$C$2:$G$141,4,FALSE)),"",IF(VLOOKUP($B22,Hardenberg!$C$2:$G$141,4,FALSE)&gt;0,VLOOKUP($B22,Hardenberg!$C$2:$G$141,4,FALSE),""))</f>
      </c>
      <c r="AA22" s="1">
        <f>IF(ISERROR(VLOOKUP($B22,Hardenberg!$C$2:$G$141,5,FALSE)),"",IF(VLOOKUP($B22,Hardenberg!$C$2:$G$141,5,FALSE)&gt;0,VLOOKUP($B22,Hardenberg!$C$2:$G$141,5,FALSE),""))</f>
      </c>
      <c r="AB22" s="3">
        <f t="shared" si="4"/>
        <v>49</v>
      </c>
      <c r="AC22" s="2">
        <f>IF(ISERROR(VLOOKUP($B22,Biebertal!$C$2:$G$141,2,FALSE)),"",IF(VLOOKUP($B22,Biebertal!$C$2:$G$141,2,FALSE)&gt;0,VLOOKUP($B22,Biebertal!$C$2:$G$141,2,FALSE),""))</f>
        <v>25</v>
      </c>
      <c r="AD22" s="1">
        <f>IF(ISERROR(VLOOKUP($B22,Biebertal!$C$2:$G$141,3,FALSE)),"",IF(VLOOKUP($B22,Biebertal!$C$2:$G$141,3,FALSE)&gt;0,VLOOKUP($B22,Biebertal!$C$2:$G$141,3,FALSE),""))</f>
        <v>25</v>
      </c>
      <c r="AE22" s="1">
        <f>IF(ISERROR(VLOOKUP($B22,Biebertal!$C$2:$G$141,4,FALSE)),"",IF(VLOOKUP($B22,Biebertal!$C$2:$G$141,4,FALSE)&gt;0,VLOOKUP($B22,Biebertal!$C$2:$G$141,4,FALSE),""))</f>
        <v>23</v>
      </c>
      <c r="AF22" s="1">
        <f>IF(ISERROR(VLOOKUP($B22,Biebertal!$C$2:$G$141,5,FALSE)),"",IF(VLOOKUP($B22,Biebertal!$C$2:$G$141,5,FALSE)&gt;0,VLOOKUP($B22,Biebertal!$C$2:$G$141,5,FALSE),""))</f>
        <v>30</v>
      </c>
      <c r="AG22" s="3">
        <f t="shared" si="5"/>
        <v>103</v>
      </c>
      <c r="AH22" s="14">
        <f t="shared" si="6"/>
        <v>21</v>
      </c>
      <c r="AI22" s="28">
        <f t="shared" si="7"/>
        <v>24.333333333333332</v>
      </c>
    </row>
    <row r="23" spans="1:35" ht="12.75">
      <c r="A23" s="2">
        <v>37606</v>
      </c>
      <c r="B23" s="1" t="s">
        <v>25</v>
      </c>
      <c r="C23" s="11" t="s">
        <v>88</v>
      </c>
      <c r="D23" s="2">
        <f>IF(ISERROR(VLOOKUP($B23,Lüdenscheid!$C$2:$G$141,2,FALSE)),"",IF(VLOOKUP($B23,Lüdenscheid!$C$2:$G$141,2,FALSE)&gt;0,VLOOKUP($B23,Lüdenscheid!$C$2:$G$141,2,FALSE),""))</f>
        <v>25</v>
      </c>
      <c r="E23" s="1">
        <f>IF(ISERROR(VLOOKUP($B23,Lüdenscheid!$C$2:$G$141,3,FALSE)),"",IF(VLOOKUP($B23,Lüdenscheid!$C$2:$G$141,3,FALSE)&gt;0,VLOOKUP($B23,Lüdenscheid!$C$2:$G$141,3,FALSE),""))</f>
        <v>25</v>
      </c>
      <c r="F23" s="1">
        <f>IF(ISERROR(VLOOKUP($B23,Lüdenscheid!$C$2:$G$141,4,FALSE)),"",IF(VLOOKUP($B23,Lüdenscheid!$C$2:$G$141,4,FALSE)&gt;0,VLOOKUP($B23,Lüdenscheid!$C$2:$G$141,4,FALSE),""))</f>
        <v>24</v>
      </c>
      <c r="G23" s="1">
        <f>IF(ISERROR(VLOOKUP($B23,Lüdenscheid!$C$2:$G$141,5,FALSE)),"",IF(VLOOKUP($B23,Lüdenscheid!$C$2:$G$141,5,FALSE)&gt;0,VLOOKUP($B23,Lüdenscheid!$C$2:$G$141,5,FALSE),""))</f>
      </c>
      <c r="H23" s="3">
        <f t="shared" si="0"/>
        <v>74</v>
      </c>
      <c r="I23" s="2">
        <f>IF(ISERROR(VLOOKUP($B23,Herbede!$C$2:$G$141,2,FALSE)),"",IF(VLOOKUP($B23,Herbede!$C$2:$G$141,2,FALSE)&gt;0,VLOOKUP($B23,Herbede!$C$2:$G$141,2,FALSE),""))</f>
        <v>26</v>
      </c>
      <c r="J23" s="1">
        <f>IF(ISERROR(VLOOKUP($B23,Herbede!$C$2:$G$141,3,FALSE)),"",IF(VLOOKUP($B23,Herbede!$C$2:$G$141,3,FALSE)&gt;0,VLOOKUP($B23,Herbede!$C$2:$G$141,3,FALSE),""))</f>
        <v>22</v>
      </c>
      <c r="K23" s="1">
        <f>IF(ISERROR(VLOOKUP($B23,Herbede!$C$2:$G$141,4,FALSE)),"",IF(VLOOKUP($B23,Herbede!$C$2:$G$141,4,FALSE)&gt;0,VLOOKUP($B23,Herbede!$C$2:$G$141,4,FALSE),""))</f>
        <v>24</v>
      </c>
      <c r="L23" s="1">
        <f>IF(ISERROR(VLOOKUP($B23,Herbede!$C$2:$G$141,5,FALSE)),"",IF(VLOOKUP($B23,Herbede!$C$2:$G$141,5,FALSE)&gt;0,VLOOKUP($B23,Herbede!$C$2:$G$141,5,FALSE),""))</f>
        <v>24</v>
      </c>
      <c r="M23" s="3">
        <f t="shared" si="1"/>
        <v>96</v>
      </c>
      <c r="N23" s="2">
        <f>IF(ISERROR(VLOOKUP($B23,Dormagen!$C$2:$G$141,2,FALSE)),"",IF(VLOOKUP($B23,Dormagen!$C$2:$G$141,2,FALSE)&gt;0,VLOOKUP($B23,Dormagen!$C$2:$G$141,2,FALSE),""))</f>
        <v>26</v>
      </c>
      <c r="O23" s="1">
        <f>IF(ISERROR(VLOOKUP($B23,Dormagen!$C$2:$G$141,3,FALSE)),"",IF(VLOOKUP($B23,Dormagen!$C$2:$G$141,3,FALSE)&gt;0,VLOOKUP($B23,Dormagen!$C$2:$G$141,3,FALSE),""))</f>
        <v>26</v>
      </c>
      <c r="P23" s="1">
        <f>IF(ISERROR(VLOOKUP($B23,Dormagen!$C$2:$G$141,4,FALSE)),"",IF(VLOOKUP($B23,Dormagen!$C$2:$G$141,4,FALSE)&gt;0,VLOOKUP($B23,Dormagen!$C$2:$G$141,4,FALSE),""))</f>
        <v>25</v>
      </c>
      <c r="Q23" s="1">
        <f>IF(ISERROR(VLOOKUP($B23,Dormagen!$C$2:$G$141,5,FALSE)),"",IF(VLOOKUP($B23,Dormagen!$C$2:$G$141,5,FALSE)&gt;0,VLOOKUP($B23,Dormagen!$C$2:$G$141,5,FALSE),""))</f>
        <v>22</v>
      </c>
      <c r="R23" s="3">
        <f t="shared" si="2"/>
        <v>99</v>
      </c>
      <c r="S23" s="2">
        <f>IF(ISERROR(VLOOKUP($B23,Heven!$C$2:$G$141,2,FALSE)),"",IF(VLOOKUP($B23,Heven!$C$2:$G$141,2,FALSE)&gt;0,VLOOKUP($B23,Heven!$C$2:$G$141,2,FALSE),""))</f>
        <v>25</v>
      </c>
      <c r="T23" s="1">
        <f>IF(ISERROR(VLOOKUP($B23,Heven!$C$2:$G$141,3,FALSE)),"",IF(VLOOKUP($B23,Heven!$C$2:$G$141,3,FALSE)&gt;0,VLOOKUP($B23,Heven!$C$2:$G$141,3,FALSE),""))</f>
        <v>25</v>
      </c>
      <c r="U23" s="1">
        <f>IF(ISERROR(VLOOKUP($B23,Heven!$C$2:$G$141,4,FALSE)),"",IF(VLOOKUP($B23,Heven!$C$2:$G$141,4,FALSE)&gt;0,VLOOKUP($B23,Heven!$C$2:$G$141,4,FALSE),""))</f>
        <v>24</v>
      </c>
      <c r="V23" s="1">
        <f>IF(ISERROR(VLOOKUP($B23,Heven!$C$2:$G$141,5,FALSE)),"",IF(VLOOKUP($B23,Heven!$C$2:$G$141,5,FALSE)&gt;0,VLOOKUP($B23,Heven!$C$2:$G$141,5,FALSE),""))</f>
        <v>23</v>
      </c>
      <c r="W23" s="3">
        <f t="shared" si="3"/>
        <v>97</v>
      </c>
      <c r="X23" s="2">
        <f>IF(ISERROR(VLOOKUP($B23,Hardenberg!$C$2:$G$141,2,FALSE)),"",IF(VLOOKUP($B23,Hardenberg!$C$2:$G$141,2,FALSE)&gt;0,VLOOKUP($B23,Hardenberg!$C$2:$G$141,2,FALSE),""))</f>
        <v>28</v>
      </c>
      <c r="Y23" s="1">
        <f>IF(ISERROR(VLOOKUP($B23,Hardenberg!$C$2:$G$141,3,FALSE)),"",IF(VLOOKUP($B23,Hardenberg!$C$2:$G$141,3,FALSE)&gt;0,VLOOKUP($B23,Hardenberg!$C$2:$G$141,3,FALSE),""))</f>
        <v>24</v>
      </c>
      <c r="Z23" s="1">
        <f>IF(ISERROR(VLOOKUP($B23,Hardenberg!$C$2:$G$141,4,FALSE)),"",IF(VLOOKUP($B23,Hardenberg!$C$2:$G$141,4,FALSE)&gt;0,VLOOKUP($B23,Hardenberg!$C$2:$G$141,4,FALSE),""))</f>
      </c>
      <c r="AA23" s="1">
        <f>IF(ISERROR(VLOOKUP($B23,Hardenberg!$C$2:$G$141,5,FALSE)),"",IF(VLOOKUP($B23,Hardenberg!$C$2:$G$141,5,FALSE)&gt;0,VLOOKUP($B23,Hardenberg!$C$2:$G$141,5,FALSE),""))</f>
      </c>
      <c r="AB23" s="3">
        <f t="shared" si="4"/>
        <v>52</v>
      </c>
      <c r="AC23" s="2">
        <f>IF(ISERROR(VLOOKUP($B23,Biebertal!$C$2:$G$141,2,FALSE)),"",IF(VLOOKUP($B23,Biebertal!$C$2:$G$141,2,FALSE)&gt;0,VLOOKUP($B23,Biebertal!$C$2:$G$141,2,FALSE),""))</f>
      </c>
      <c r="AD23" s="1">
        <f>IF(ISERROR(VLOOKUP($B23,Biebertal!$C$2:$G$141,3,FALSE)),"",IF(VLOOKUP($B23,Biebertal!$C$2:$G$141,3,FALSE)&gt;0,VLOOKUP($B23,Biebertal!$C$2:$G$141,3,FALSE),""))</f>
      </c>
      <c r="AE23" s="1">
        <f>IF(ISERROR(VLOOKUP($B23,Biebertal!$C$2:$G$141,4,FALSE)),"",IF(VLOOKUP($B23,Biebertal!$C$2:$G$141,4,FALSE)&gt;0,VLOOKUP($B23,Biebertal!$C$2:$G$141,4,FALSE),""))</f>
      </c>
      <c r="AF23" s="1">
        <f>IF(ISERROR(VLOOKUP($B23,Biebertal!$C$2:$G$141,5,FALSE)),"",IF(VLOOKUP($B23,Biebertal!$C$2:$G$141,5,FALSE)&gt;0,VLOOKUP($B23,Biebertal!$C$2:$G$141,5,FALSE),""))</f>
      </c>
      <c r="AG23" s="3">
        <f t="shared" si="5"/>
      </c>
      <c r="AH23" s="14">
        <f t="shared" si="6"/>
        <v>17</v>
      </c>
      <c r="AI23" s="28">
        <f t="shared" si="7"/>
        <v>24.58823529411765</v>
      </c>
    </row>
    <row r="24" spans="1:35" ht="12.75">
      <c r="A24" s="2">
        <v>24693</v>
      </c>
      <c r="B24" s="1" t="s">
        <v>0</v>
      </c>
      <c r="C24" s="11" t="s">
        <v>86</v>
      </c>
      <c r="D24" s="2">
        <f>IF(ISERROR(VLOOKUP($B24,Lüdenscheid!$C$2:$G$141,2,FALSE)),"",IF(VLOOKUP($B24,Lüdenscheid!$C$2:$G$141,2,FALSE)&gt;0,VLOOKUP($B24,Lüdenscheid!$C$2:$G$141,2,FALSE),""))</f>
        <v>25</v>
      </c>
      <c r="E24" s="1">
        <f>IF(ISERROR(VLOOKUP($B24,Lüdenscheid!$C$2:$G$141,3,FALSE)),"",IF(VLOOKUP($B24,Lüdenscheid!$C$2:$G$141,3,FALSE)&gt;0,VLOOKUP($B24,Lüdenscheid!$C$2:$G$141,3,FALSE),""))</f>
        <v>24</v>
      </c>
      <c r="F24" s="1">
        <f>IF(ISERROR(VLOOKUP($B24,Lüdenscheid!$C$2:$G$141,4,FALSE)),"",IF(VLOOKUP($B24,Lüdenscheid!$C$2:$G$141,4,FALSE)&gt;0,VLOOKUP($B24,Lüdenscheid!$C$2:$G$141,4,FALSE),""))</f>
        <v>26</v>
      </c>
      <c r="G24" s="1">
        <f>IF(ISERROR(VLOOKUP($B24,Lüdenscheid!$C$2:$G$141,5,FALSE)),"",IF(VLOOKUP($B24,Lüdenscheid!$C$2:$G$141,5,FALSE)&gt;0,VLOOKUP($B24,Lüdenscheid!$C$2:$G$141,5,FALSE),""))</f>
      </c>
      <c r="H24" s="3">
        <f t="shared" si="0"/>
        <v>75</v>
      </c>
      <c r="I24" s="2">
        <f>IF(ISERROR(VLOOKUP($B24,Herbede!$C$2:$G$141,2,FALSE)),"",IF(VLOOKUP($B24,Herbede!$C$2:$G$141,2,FALSE)&gt;0,VLOOKUP($B24,Herbede!$C$2:$G$141,2,FALSE),""))</f>
        <v>27</v>
      </c>
      <c r="J24" s="1">
        <f>IF(ISERROR(VLOOKUP($B24,Herbede!$C$2:$G$141,3,FALSE)),"",IF(VLOOKUP($B24,Herbede!$C$2:$G$141,3,FALSE)&gt;0,VLOOKUP($B24,Herbede!$C$2:$G$141,3,FALSE),""))</f>
        <v>24</v>
      </c>
      <c r="K24" s="1">
        <f>IF(ISERROR(VLOOKUP($B24,Herbede!$C$2:$G$141,4,FALSE)),"",IF(VLOOKUP($B24,Herbede!$C$2:$G$141,4,FALSE)&gt;0,VLOOKUP($B24,Herbede!$C$2:$G$141,4,FALSE),""))</f>
        <v>24</v>
      </c>
      <c r="L24" s="1">
        <f>IF(ISERROR(VLOOKUP($B24,Herbede!$C$2:$G$141,5,FALSE)),"",IF(VLOOKUP($B24,Herbede!$C$2:$G$141,5,FALSE)&gt;0,VLOOKUP($B24,Herbede!$C$2:$G$141,5,FALSE),""))</f>
        <v>26</v>
      </c>
      <c r="M24" s="3">
        <f t="shared" si="1"/>
        <v>101</v>
      </c>
      <c r="N24" s="2">
        <f>IF(ISERROR(VLOOKUP($B24,Dormagen!$C$2:$G$141,2,FALSE)),"",IF(VLOOKUP($B24,Dormagen!$C$2:$G$141,2,FALSE)&gt;0,VLOOKUP($B24,Dormagen!$C$2:$G$141,2,FALSE),""))</f>
        <v>24</v>
      </c>
      <c r="O24" s="1">
        <f>IF(ISERROR(VLOOKUP($B24,Dormagen!$C$2:$G$141,3,FALSE)),"",IF(VLOOKUP($B24,Dormagen!$C$2:$G$141,3,FALSE)&gt;0,VLOOKUP($B24,Dormagen!$C$2:$G$141,3,FALSE),""))</f>
        <v>21</v>
      </c>
      <c r="P24" s="1">
        <f>IF(ISERROR(VLOOKUP($B24,Dormagen!$C$2:$G$141,4,FALSE)),"",IF(VLOOKUP($B24,Dormagen!$C$2:$G$141,4,FALSE)&gt;0,VLOOKUP($B24,Dormagen!$C$2:$G$141,4,FALSE),""))</f>
        <v>22</v>
      </c>
      <c r="Q24" s="1">
        <f>IF(ISERROR(VLOOKUP($B24,Dormagen!$C$2:$G$141,5,FALSE)),"",IF(VLOOKUP($B24,Dormagen!$C$2:$G$141,5,FALSE)&gt;0,VLOOKUP($B24,Dormagen!$C$2:$G$141,5,FALSE),""))</f>
        <v>29</v>
      </c>
      <c r="R24" s="3">
        <f t="shared" si="2"/>
        <v>96</v>
      </c>
      <c r="S24" s="2">
        <f>IF(ISERROR(VLOOKUP($B24,Heven!$C$2:$G$141,2,FALSE)),"",IF(VLOOKUP($B24,Heven!$C$2:$G$141,2,FALSE)&gt;0,VLOOKUP($B24,Heven!$C$2:$G$141,2,FALSE),""))</f>
        <v>26</v>
      </c>
      <c r="T24" s="1">
        <f>IF(ISERROR(VLOOKUP($B24,Heven!$C$2:$G$141,3,FALSE)),"",IF(VLOOKUP($B24,Heven!$C$2:$G$141,3,FALSE)&gt;0,VLOOKUP($B24,Heven!$C$2:$G$141,3,FALSE),""))</f>
        <v>26</v>
      </c>
      <c r="U24" s="1">
        <f>IF(ISERROR(VLOOKUP($B24,Heven!$C$2:$G$141,4,FALSE)),"",IF(VLOOKUP($B24,Heven!$C$2:$G$141,4,FALSE)&gt;0,VLOOKUP($B24,Heven!$C$2:$G$141,4,FALSE),""))</f>
        <v>25</v>
      </c>
      <c r="V24" s="1">
        <f>IF(ISERROR(VLOOKUP($B24,Heven!$C$2:$G$141,5,FALSE)),"",IF(VLOOKUP($B24,Heven!$C$2:$G$141,5,FALSE)&gt;0,VLOOKUP($B24,Heven!$C$2:$G$141,5,FALSE),""))</f>
        <v>23</v>
      </c>
      <c r="W24" s="3">
        <f t="shared" si="3"/>
        <v>100</v>
      </c>
      <c r="X24" s="2">
        <f>IF(ISERROR(VLOOKUP($B24,Hardenberg!$C$2:$G$141,2,FALSE)),"",IF(VLOOKUP($B24,Hardenberg!$C$2:$G$141,2,FALSE)&gt;0,VLOOKUP($B24,Hardenberg!$C$2:$G$141,2,FALSE),""))</f>
        <v>26</v>
      </c>
      <c r="Y24" s="1">
        <f>IF(ISERROR(VLOOKUP($B24,Hardenberg!$C$2:$G$141,3,FALSE)),"",IF(VLOOKUP($B24,Hardenberg!$C$2:$G$141,3,FALSE)&gt;0,VLOOKUP($B24,Hardenberg!$C$2:$G$141,3,FALSE),""))</f>
        <v>26</v>
      </c>
      <c r="Z24" s="1">
        <f>IF(ISERROR(VLOOKUP($B24,Hardenberg!$C$2:$G$141,4,FALSE)),"",IF(VLOOKUP($B24,Hardenberg!$C$2:$G$141,4,FALSE)&gt;0,VLOOKUP($B24,Hardenberg!$C$2:$G$141,4,FALSE),""))</f>
      </c>
      <c r="AA24" s="1">
        <f>IF(ISERROR(VLOOKUP($B24,Hardenberg!$C$2:$G$141,5,FALSE)),"",IF(VLOOKUP($B24,Hardenberg!$C$2:$G$141,5,FALSE)&gt;0,VLOOKUP($B24,Hardenberg!$C$2:$G$141,5,FALSE),""))</f>
      </c>
      <c r="AB24" s="3">
        <f t="shared" si="4"/>
        <v>52</v>
      </c>
      <c r="AC24" s="2">
        <f>IF(ISERROR(VLOOKUP($B24,Biebertal!$C$2:$G$141,2,FALSE)),"",IF(VLOOKUP($B24,Biebertal!$C$2:$G$141,2,FALSE)&gt;0,VLOOKUP($B24,Biebertal!$C$2:$G$141,2,FALSE),""))</f>
        <v>21</v>
      </c>
      <c r="AD24" s="1">
        <f>IF(ISERROR(VLOOKUP($B24,Biebertal!$C$2:$G$141,3,FALSE)),"",IF(VLOOKUP($B24,Biebertal!$C$2:$G$141,3,FALSE)&gt;0,VLOOKUP($B24,Biebertal!$C$2:$G$141,3,FALSE),""))</f>
        <v>23</v>
      </c>
      <c r="AE24" s="1">
        <f>IF(ISERROR(VLOOKUP($B24,Biebertal!$C$2:$G$141,4,FALSE)),"",IF(VLOOKUP($B24,Biebertal!$C$2:$G$141,4,FALSE)&gt;0,VLOOKUP($B24,Biebertal!$C$2:$G$141,4,FALSE),""))</f>
        <v>24</v>
      </c>
      <c r="AF24" s="1">
        <f>IF(ISERROR(VLOOKUP($B24,Biebertal!$C$2:$G$141,5,FALSE)),"",IF(VLOOKUP($B24,Biebertal!$C$2:$G$141,5,FALSE)&gt;0,VLOOKUP($B24,Biebertal!$C$2:$G$141,5,FALSE),""))</f>
        <v>25</v>
      </c>
      <c r="AG24" s="3">
        <f t="shared" si="5"/>
        <v>93</v>
      </c>
      <c r="AH24" s="14">
        <f t="shared" si="6"/>
        <v>21</v>
      </c>
      <c r="AI24" s="28">
        <f t="shared" si="7"/>
        <v>24.61904761904762</v>
      </c>
    </row>
    <row r="25" spans="1:35" ht="12.75">
      <c r="A25" s="2">
        <v>37242</v>
      </c>
      <c r="B25" s="1" t="s">
        <v>40</v>
      </c>
      <c r="C25" s="11" t="s">
        <v>90</v>
      </c>
      <c r="D25" s="2">
        <f>IF(ISERROR(VLOOKUP($B25,Lüdenscheid!$C$2:$G$141,2,FALSE)),"",IF(VLOOKUP($B25,Lüdenscheid!$C$2:$G$141,2,FALSE)&gt;0,VLOOKUP($B25,Lüdenscheid!$C$2:$G$141,2,FALSE),""))</f>
        <v>30</v>
      </c>
      <c r="E25" s="1">
        <f>IF(ISERROR(VLOOKUP($B25,Lüdenscheid!$C$2:$G$141,3,FALSE)),"",IF(VLOOKUP($B25,Lüdenscheid!$C$2:$G$141,3,FALSE)&gt;0,VLOOKUP($B25,Lüdenscheid!$C$2:$G$141,3,FALSE),""))</f>
        <v>25</v>
      </c>
      <c r="F25" s="1">
        <f>IF(ISERROR(VLOOKUP($B25,Lüdenscheid!$C$2:$G$141,4,FALSE)),"",IF(VLOOKUP($B25,Lüdenscheid!$C$2:$G$141,4,FALSE)&gt;0,VLOOKUP($B25,Lüdenscheid!$C$2:$G$141,4,FALSE),""))</f>
        <v>27</v>
      </c>
      <c r="G25" s="1">
        <f>IF(ISERROR(VLOOKUP($B25,Lüdenscheid!$C$2:$G$141,5,FALSE)),"",IF(VLOOKUP($B25,Lüdenscheid!$C$2:$G$141,5,FALSE)&gt;0,VLOOKUP($B25,Lüdenscheid!$C$2:$G$141,5,FALSE),""))</f>
      </c>
      <c r="H25" s="3">
        <f t="shared" si="0"/>
        <v>82</v>
      </c>
      <c r="I25" s="2">
        <f>IF(ISERROR(VLOOKUP($B25,Herbede!$C$2:$G$141,2,FALSE)),"",IF(VLOOKUP($B25,Herbede!$C$2:$G$141,2,FALSE)&gt;0,VLOOKUP($B25,Herbede!$C$2:$G$141,2,FALSE),""))</f>
        <v>23</v>
      </c>
      <c r="J25" s="1">
        <f>IF(ISERROR(VLOOKUP($B25,Herbede!$C$2:$G$141,3,FALSE)),"",IF(VLOOKUP($B25,Herbede!$C$2:$G$141,3,FALSE)&gt;0,VLOOKUP($B25,Herbede!$C$2:$G$141,3,FALSE),""))</f>
        <v>28</v>
      </c>
      <c r="K25" s="1">
        <f>IF(ISERROR(VLOOKUP($B25,Herbede!$C$2:$G$141,4,FALSE)),"",IF(VLOOKUP($B25,Herbede!$C$2:$G$141,4,FALSE)&gt;0,VLOOKUP($B25,Herbede!$C$2:$G$141,4,FALSE),""))</f>
        <v>32</v>
      </c>
      <c r="L25" s="1">
        <f>IF(ISERROR(VLOOKUP($B25,Herbede!$C$2:$G$141,5,FALSE)),"",IF(VLOOKUP($B25,Herbede!$C$2:$G$141,5,FALSE)&gt;0,VLOOKUP($B25,Herbede!$C$2:$G$141,5,FALSE),""))</f>
        <v>25</v>
      </c>
      <c r="M25" s="3">
        <f t="shared" si="1"/>
        <v>108</v>
      </c>
      <c r="N25" s="2">
        <f>IF(ISERROR(VLOOKUP($B25,Dormagen!$C$2:$G$141,2,FALSE)),"",IF(VLOOKUP($B25,Dormagen!$C$2:$G$141,2,FALSE)&gt;0,VLOOKUP($B25,Dormagen!$C$2:$G$141,2,FALSE),""))</f>
        <v>21</v>
      </c>
      <c r="O25" s="1">
        <f>IF(ISERROR(VLOOKUP($B25,Dormagen!$C$2:$G$141,3,FALSE)),"",IF(VLOOKUP($B25,Dormagen!$C$2:$G$141,3,FALSE)&gt;0,VLOOKUP($B25,Dormagen!$C$2:$G$141,3,FALSE),""))</f>
        <v>21</v>
      </c>
      <c r="P25" s="1">
        <f>IF(ISERROR(VLOOKUP($B25,Dormagen!$C$2:$G$141,4,FALSE)),"",IF(VLOOKUP($B25,Dormagen!$C$2:$G$141,4,FALSE)&gt;0,VLOOKUP($B25,Dormagen!$C$2:$G$141,4,FALSE),""))</f>
        <v>19</v>
      </c>
      <c r="Q25" s="1">
        <f>IF(ISERROR(VLOOKUP($B25,Dormagen!$C$2:$G$141,5,FALSE)),"",IF(VLOOKUP($B25,Dormagen!$C$2:$G$141,5,FALSE)&gt;0,VLOOKUP($B25,Dormagen!$C$2:$G$141,5,FALSE),""))</f>
        <v>22</v>
      </c>
      <c r="R25" s="3">
        <f t="shared" si="2"/>
        <v>83</v>
      </c>
      <c r="S25" s="2">
        <f>IF(ISERROR(VLOOKUP($B25,Heven!$C$2:$G$141,2,FALSE)),"",IF(VLOOKUP($B25,Heven!$C$2:$G$141,2,FALSE)&gt;0,VLOOKUP($B25,Heven!$C$2:$G$141,2,FALSE),""))</f>
        <v>24</v>
      </c>
      <c r="T25" s="1">
        <f>IF(ISERROR(VLOOKUP($B25,Heven!$C$2:$G$141,3,FALSE)),"",IF(VLOOKUP($B25,Heven!$C$2:$G$141,3,FALSE)&gt;0,VLOOKUP($B25,Heven!$C$2:$G$141,3,FALSE),""))</f>
        <v>25</v>
      </c>
      <c r="U25" s="1">
        <f>IF(ISERROR(VLOOKUP($B25,Heven!$C$2:$G$141,4,FALSE)),"",IF(VLOOKUP($B25,Heven!$C$2:$G$141,4,FALSE)&gt;0,VLOOKUP($B25,Heven!$C$2:$G$141,4,FALSE),""))</f>
        <v>25</v>
      </c>
      <c r="V25" s="1">
        <f>IF(ISERROR(VLOOKUP($B25,Heven!$C$2:$G$141,5,FALSE)),"",IF(VLOOKUP($B25,Heven!$C$2:$G$141,5,FALSE)&gt;0,VLOOKUP($B25,Heven!$C$2:$G$141,5,FALSE),""))</f>
        <v>25</v>
      </c>
      <c r="W25" s="3">
        <f t="shared" si="3"/>
        <v>99</v>
      </c>
      <c r="X25" s="2">
        <f>IF(ISERROR(VLOOKUP($B25,Hardenberg!$C$2:$G$141,2,FALSE)),"",IF(VLOOKUP($B25,Hardenberg!$C$2:$G$141,2,FALSE)&gt;0,VLOOKUP($B25,Hardenberg!$C$2:$G$141,2,FALSE),""))</f>
        <v>25</v>
      </c>
      <c r="Y25" s="1">
        <f>IF(ISERROR(VLOOKUP($B25,Hardenberg!$C$2:$G$141,3,FALSE)),"",IF(VLOOKUP($B25,Hardenberg!$C$2:$G$141,3,FALSE)&gt;0,VLOOKUP($B25,Hardenberg!$C$2:$G$141,3,FALSE),""))</f>
        <v>21</v>
      </c>
      <c r="Z25" s="1">
        <f>IF(ISERROR(VLOOKUP($B25,Hardenberg!$C$2:$G$141,4,FALSE)),"",IF(VLOOKUP($B25,Hardenberg!$C$2:$G$141,4,FALSE)&gt;0,VLOOKUP($B25,Hardenberg!$C$2:$G$141,4,FALSE),""))</f>
      </c>
      <c r="AA25" s="1">
        <f>IF(ISERROR(VLOOKUP($B25,Hardenberg!$C$2:$G$141,5,FALSE)),"",IF(VLOOKUP($B25,Hardenberg!$C$2:$G$141,5,FALSE)&gt;0,VLOOKUP($B25,Hardenberg!$C$2:$G$141,5,FALSE),""))</f>
      </c>
      <c r="AB25" s="3">
        <f t="shared" si="4"/>
        <v>46</v>
      </c>
      <c r="AC25" s="2">
        <f>IF(ISERROR(VLOOKUP($B25,Biebertal!$C$2:$G$141,2,FALSE)),"",IF(VLOOKUP($B25,Biebertal!$C$2:$G$141,2,FALSE)&gt;0,VLOOKUP($B25,Biebertal!$C$2:$G$141,2,FALSE),""))</f>
        <v>27</v>
      </c>
      <c r="AD25" s="1">
        <f>IF(ISERROR(VLOOKUP($B25,Biebertal!$C$2:$G$141,3,FALSE)),"",IF(VLOOKUP($B25,Biebertal!$C$2:$G$141,3,FALSE)&gt;0,VLOOKUP($B25,Biebertal!$C$2:$G$141,3,FALSE),""))</f>
        <v>27</v>
      </c>
      <c r="AE25" s="1">
        <f>IF(ISERROR(VLOOKUP($B25,Biebertal!$C$2:$G$141,4,FALSE)),"",IF(VLOOKUP($B25,Biebertal!$C$2:$G$141,4,FALSE)&gt;0,VLOOKUP($B25,Biebertal!$C$2:$G$141,4,FALSE),""))</f>
        <v>25</v>
      </c>
      <c r="AF25" s="1">
        <f>IF(ISERROR(VLOOKUP($B25,Biebertal!$C$2:$G$141,5,FALSE)),"",IF(VLOOKUP($B25,Biebertal!$C$2:$G$141,5,FALSE)&gt;0,VLOOKUP($B25,Biebertal!$C$2:$G$141,5,FALSE),""))</f>
        <v>22</v>
      </c>
      <c r="AG25" s="3">
        <f t="shared" si="5"/>
        <v>101</v>
      </c>
      <c r="AH25" s="14">
        <f t="shared" si="6"/>
        <v>21</v>
      </c>
      <c r="AI25" s="28">
        <f t="shared" si="7"/>
        <v>24.714285714285715</v>
      </c>
    </row>
    <row r="26" spans="1:35" ht="12.75">
      <c r="A26" s="2">
        <v>44488</v>
      </c>
      <c r="B26" s="1" t="s">
        <v>19</v>
      </c>
      <c r="C26" s="11" t="s">
        <v>88</v>
      </c>
      <c r="D26" s="2">
        <f>IF(ISERROR(VLOOKUP($B26,Lüdenscheid!$C$2:$G$141,2,FALSE)),"",IF(VLOOKUP($B26,Lüdenscheid!$C$2:$G$141,2,FALSE)&gt;0,VLOOKUP($B26,Lüdenscheid!$C$2:$G$141,2,FALSE),""))</f>
        <v>20</v>
      </c>
      <c r="E26" s="1">
        <f>IF(ISERROR(VLOOKUP($B26,Lüdenscheid!$C$2:$G$141,3,FALSE)),"",IF(VLOOKUP($B26,Lüdenscheid!$C$2:$G$141,3,FALSE)&gt;0,VLOOKUP($B26,Lüdenscheid!$C$2:$G$141,3,FALSE),""))</f>
        <v>22</v>
      </c>
      <c r="F26" s="1">
        <f>IF(ISERROR(VLOOKUP($B26,Lüdenscheid!$C$2:$G$141,4,FALSE)),"",IF(VLOOKUP($B26,Lüdenscheid!$C$2:$G$141,4,FALSE)&gt;0,VLOOKUP($B26,Lüdenscheid!$C$2:$G$141,4,FALSE),""))</f>
        <v>20</v>
      </c>
      <c r="G26" s="1">
        <f>IF(ISERROR(VLOOKUP($B26,Lüdenscheid!$C$2:$G$141,5,FALSE)),"",IF(VLOOKUP($B26,Lüdenscheid!$C$2:$G$141,5,FALSE)&gt;0,VLOOKUP($B26,Lüdenscheid!$C$2:$G$141,5,FALSE),""))</f>
      </c>
      <c r="H26" s="3">
        <f t="shared" si="0"/>
        <v>62</v>
      </c>
      <c r="I26" s="2">
        <f>IF(ISERROR(VLOOKUP($B26,Herbede!$C$2:$G$141,2,FALSE)),"",IF(VLOOKUP($B26,Herbede!$C$2:$G$141,2,FALSE)&gt;0,VLOOKUP($B26,Herbede!$C$2:$G$141,2,FALSE),""))</f>
        <v>27</v>
      </c>
      <c r="J26" s="1">
        <f>IF(ISERROR(VLOOKUP($B26,Herbede!$C$2:$G$141,3,FALSE)),"",IF(VLOOKUP($B26,Herbede!$C$2:$G$141,3,FALSE)&gt;0,VLOOKUP($B26,Herbede!$C$2:$G$141,3,FALSE),""))</f>
        <v>25</v>
      </c>
      <c r="K26" s="1">
        <f>IF(ISERROR(VLOOKUP($B26,Herbede!$C$2:$G$141,4,FALSE)),"",IF(VLOOKUP($B26,Herbede!$C$2:$G$141,4,FALSE)&gt;0,VLOOKUP($B26,Herbede!$C$2:$G$141,4,FALSE),""))</f>
        <v>28</v>
      </c>
      <c r="L26" s="1">
        <f>IF(ISERROR(VLOOKUP($B26,Herbede!$C$2:$G$141,5,FALSE)),"",IF(VLOOKUP($B26,Herbede!$C$2:$G$141,5,FALSE)&gt;0,VLOOKUP($B26,Herbede!$C$2:$G$141,5,FALSE),""))</f>
        <v>25</v>
      </c>
      <c r="M26" s="3">
        <f t="shared" si="1"/>
        <v>105</v>
      </c>
      <c r="N26" s="2">
        <f>IF(ISERROR(VLOOKUP($B26,Dormagen!$C$2:$G$141,2,FALSE)),"",IF(VLOOKUP($B26,Dormagen!$C$2:$G$141,2,FALSE)&gt;0,VLOOKUP($B26,Dormagen!$C$2:$G$141,2,FALSE),""))</f>
        <v>20</v>
      </c>
      <c r="O26" s="1">
        <f>IF(ISERROR(VLOOKUP($B26,Dormagen!$C$2:$G$141,3,FALSE)),"",IF(VLOOKUP($B26,Dormagen!$C$2:$G$141,3,FALSE)&gt;0,VLOOKUP($B26,Dormagen!$C$2:$G$141,3,FALSE),""))</f>
        <v>23</v>
      </c>
      <c r="P26" s="1">
        <f>IF(ISERROR(VLOOKUP($B26,Dormagen!$C$2:$G$141,4,FALSE)),"",IF(VLOOKUP($B26,Dormagen!$C$2:$G$141,4,FALSE)&gt;0,VLOOKUP($B26,Dormagen!$C$2:$G$141,4,FALSE),""))</f>
        <v>25</v>
      </c>
      <c r="Q26" s="1">
        <f>IF(ISERROR(VLOOKUP($B26,Dormagen!$C$2:$G$141,5,FALSE)),"",IF(VLOOKUP($B26,Dormagen!$C$2:$G$141,5,FALSE)&gt;0,VLOOKUP($B26,Dormagen!$C$2:$G$141,5,FALSE),""))</f>
        <v>25</v>
      </c>
      <c r="R26" s="3">
        <f t="shared" si="2"/>
        <v>93</v>
      </c>
      <c r="S26" s="2">
        <f>IF(ISERROR(VLOOKUP($B26,Heven!$C$2:$G$141,2,FALSE)),"",IF(VLOOKUP($B26,Heven!$C$2:$G$141,2,FALSE)&gt;0,VLOOKUP($B26,Heven!$C$2:$G$141,2,FALSE),""))</f>
        <v>28</v>
      </c>
      <c r="T26" s="1">
        <f>IF(ISERROR(VLOOKUP($B26,Heven!$C$2:$G$141,3,FALSE)),"",IF(VLOOKUP($B26,Heven!$C$2:$G$141,3,FALSE)&gt;0,VLOOKUP($B26,Heven!$C$2:$G$141,3,FALSE),""))</f>
        <v>27</v>
      </c>
      <c r="U26" s="1">
        <f>IF(ISERROR(VLOOKUP($B26,Heven!$C$2:$G$141,4,FALSE)),"",IF(VLOOKUP($B26,Heven!$C$2:$G$141,4,FALSE)&gt;0,VLOOKUP($B26,Heven!$C$2:$G$141,4,FALSE),""))</f>
        <v>23</v>
      </c>
      <c r="V26" s="1">
        <f>IF(ISERROR(VLOOKUP($B26,Heven!$C$2:$G$141,5,FALSE)),"",IF(VLOOKUP($B26,Heven!$C$2:$G$141,5,FALSE)&gt;0,VLOOKUP($B26,Heven!$C$2:$G$141,5,FALSE),""))</f>
        <v>22</v>
      </c>
      <c r="W26" s="3">
        <f t="shared" si="3"/>
        <v>100</v>
      </c>
      <c r="X26" s="2">
        <f>IF(ISERROR(VLOOKUP($B26,Hardenberg!$C$2:$G$141,2,FALSE)),"",IF(VLOOKUP($B26,Hardenberg!$C$2:$G$141,2,FALSE)&gt;0,VLOOKUP($B26,Hardenberg!$C$2:$G$141,2,FALSE),""))</f>
        <v>26</v>
      </c>
      <c r="Y26" s="1">
        <f>IF(ISERROR(VLOOKUP($B26,Hardenberg!$C$2:$G$141,3,FALSE)),"",IF(VLOOKUP($B26,Hardenberg!$C$2:$G$141,3,FALSE)&gt;0,VLOOKUP($B26,Hardenberg!$C$2:$G$141,3,FALSE),""))</f>
        <v>30</v>
      </c>
      <c r="Z26" s="1">
        <f>IF(ISERROR(VLOOKUP($B26,Hardenberg!$C$2:$G$141,4,FALSE)),"",IF(VLOOKUP($B26,Hardenberg!$C$2:$G$141,4,FALSE)&gt;0,VLOOKUP($B26,Hardenberg!$C$2:$G$141,4,FALSE),""))</f>
      </c>
      <c r="AA26" s="1">
        <f>IF(ISERROR(VLOOKUP($B26,Hardenberg!$C$2:$G$141,5,FALSE)),"",IF(VLOOKUP($B26,Hardenberg!$C$2:$G$141,5,FALSE)&gt;0,VLOOKUP($B26,Hardenberg!$C$2:$G$141,5,FALSE),""))</f>
      </c>
      <c r="AB26" s="3">
        <f t="shared" si="4"/>
        <v>56</v>
      </c>
      <c r="AC26" s="2">
        <f>IF(ISERROR(VLOOKUP($B26,Biebertal!$C$2:$G$141,2,FALSE)),"",IF(VLOOKUP($B26,Biebertal!$C$2:$G$141,2,FALSE)&gt;0,VLOOKUP($B26,Biebertal!$C$2:$G$141,2,FALSE),""))</f>
        <v>25</v>
      </c>
      <c r="AD26" s="1">
        <f>IF(ISERROR(VLOOKUP($B26,Biebertal!$C$2:$G$141,3,FALSE)),"",IF(VLOOKUP($B26,Biebertal!$C$2:$G$141,3,FALSE)&gt;0,VLOOKUP($B26,Biebertal!$C$2:$G$141,3,FALSE),""))</f>
        <v>28</v>
      </c>
      <c r="AE26" s="1">
        <f>IF(ISERROR(VLOOKUP($B26,Biebertal!$C$2:$G$141,4,FALSE)),"",IF(VLOOKUP($B26,Biebertal!$C$2:$G$141,4,FALSE)&gt;0,VLOOKUP($B26,Biebertal!$C$2:$G$141,4,FALSE),""))</f>
        <v>29</v>
      </c>
      <c r="AF26" s="1">
        <f>IF(ISERROR(VLOOKUP($B26,Biebertal!$C$2:$G$141,5,FALSE)),"",IF(VLOOKUP($B26,Biebertal!$C$2:$G$141,5,FALSE)&gt;0,VLOOKUP($B26,Biebertal!$C$2:$G$141,5,FALSE),""))</f>
        <v>25</v>
      </c>
      <c r="AG26" s="3">
        <f t="shared" si="5"/>
        <v>107</v>
      </c>
      <c r="AH26" s="14">
        <f t="shared" si="6"/>
        <v>21</v>
      </c>
      <c r="AI26" s="28">
        <f t="shared" si="7"/>
        <v>24.904761904761905</v>
      </c>
    </row>
    <row r="27" spans="1:35" ht="12.75">
      <c r="A27" s="2">
        <v>42610</v>
      </c>
      <c r="B27" s="1" t="s">
        <v>37</v>
      </c>
      <c r="C27" s="11" t="s">
        <v>90</v>
      </c>
      <c r="D27" s="2">
        <f>IF(ISERROR(VLOOKUP($B27,Lüdenscheid!$C$2:$G$141,2,FALSE)),"",IF(VLOOKUP($B27,Lüdenscheid!$C$2:$G$141,2,FALSE)&gt;0,VLOOKUP($B27,Lüdenscheid!$C$2:$G$141,2,FALSE),""))</f>
        <v>24</v>
      </c>
      <c r="E27" s="1">
        <f>IF(ISERROR(VLOOKUP($B27,Lüdenscheid!$C$2:$G$141,3,FALSE)),"",IF(VLOOKUP($B27,Lüdenscheid!$C$2:$G$141,3,FALSE)&gt;0,VLOOKUP($B27,Lüdenscheid!$C$2:$G$141,3,FALSE),""))</f>
        <v>26</v>
      </c>
      <c r="F27" s="1">
        <f>IF(ISERROR(VLOOKUP($B27,Lüdenscheid!$C$2:$G$141,4,FALSE)),"",IF(VLOOKUP($B27,Lüdenscheid!$C$2:$G$141,4,FALSE)&gt;0,VLOOKUP($B27,Lüdenscheid!$C$2:$G$141,4,FALSE),""))</f>
        <v>26</v>
      </c>
      <c r="G27" s="1">
        <f>IF(ISERROR(VLOOKUP($B27,Lüdenscheid!$C$2:$G$141,5,FALSE)),"",IF(VLOOKUP($B27,Lüdenscheid!$C$2:$G$141,5,FALSE)&gt;0,VLOOKUP($B27,Lüdenscheid!$C$2:$G$141,5,FALSE),""))</f>
      </c>
      <c r="H27" s="3">
        <f t="shared" si="0"/>
        <v>76</v>
      </c>
      <c r="I27" s="2">
        <f>IF(ISERROR(VLOOKUP($B27,Herbede!$C$2:$G$141,2,FALSE)),"",IF(VLOOKUP($B27,Herbede!$C$2:$G$141,2,FALSE)&gt;0,VLOOKUP($B27,Herbede!$C$2:$G$141,2,FALSE),""))</f>
        <v>31</v>
      </c>
      <c r="J27" s="1">
        <f>IF(ISERROR(VLOOKUP($B27,Herbede!$C$2:$G$141,3,FALSE)),"",IF(VLOOKUP($B27,Herbede!$C$2:$G$141,3,FALSE)&gt;0,VLOOKUP($B27,Herbede!$C$2:$G$141,3,FALSE),""))</f>
        <v>21</v>
      </c>
      <c r="K27" s="1">
        <f>IF(ISERROR(VLOOKUP($B27,Herbede!$C$2:$G$141,4,FALSE)),"",IF(VLOOKUP($B27,Herbede!$C$2:$G$141,4,FALSE)&gt;0,VLOOKUP($B27,Herbede!$C$2:$G$141,4,FALSE),""))</f>
        <v>22</v>
      </c>
      <c r="L27" s="1">
        <f>IF(ISERROR(VLOOKUP($B27,Herbede!$C$2:$G$141,5,FALSE)),"",IF(VLOOKUP($B27,Herbede!$C$2:$G$141,5,FALSE)&gt;0,VLOOKUP($B27,Herbede!$C$2:$G$141,5,FALSE),""))</f>
        <v>27</v>
      </c>
      <c r="M27" s="3">
        <f t="shared" si="1"/>
        <v>101</v>
      </c>
      <c r="N27" s="2">
        <f>IF(ISERROR(VLOOKUP($B27,Dormagen!$C$2:$G$141,2,FALSE)),"",IF(VLOOKUP($B27,Dormagen!$C$2:$G$141,2,FALSE)&gt;0,VLOOKUP($B27,Dormagen!$C$2:$G$141,2,FALSE),""))</f>
        <v>23</v>
      </c>
      <c r="O27" s="1">
        <f>IF(ISERROR(VLOOKUP($B27,Dormagen!$C$2:$G$141,3,FALSE)),"",IF(VLOOKUP($B27,Dormagen!$C$2:$G$141,3,FALSE)&gt;0,VLOOKUP($B27,Dormagen!$C$2:$G$141,3,FALSE),""))</f>
        <v>24</v>
      </c>
      <c r="P27" s="1">
        <f>IF(ISERROR(VLOOKUP($B27,Dormagen!$C$2:$G$141,4,FALSE)),"",IF(VLOOKUP($B27,Dormagen!$C$2:$G$141,4,FALSE)&gt;0,VLOOKUP($B27,Dormagen!$C$2:$G$141,4,FALSE),""))</f>
        <v>26</v>
      </c>
      <c r="Q27" s="1">
        <f>IF(ISERROR(VLOOKUP($B27,Dormagen!$C$2:$G$141,5,FALSE)),"",IF(VLOOKUP($B27,Dormagen!$C$2:$G$141,5,FALSE)&gt;0,VLOOKUP($B27,Dormagen!$C$2:$G$141,5,FALSE),""))</f>
        <v>25</v>
      </c>
      <c r="R27" s="3">
        <f t="shared" si="2"/>
        <v>98</v>
      </c>
      <c r="S27" s="2">
        <f>IF(ISERROR(VLOOKUP($B27,Heven!$C$2:$G$141,2,FALSE)),"",IF(VLOOKUP($B27,Heven!$C$2:$G$141,2,FALSE)&gt;0,VLOOKUP($B27,Heven!$C$2:$G$141,2,FALSE),""))</f>
        <v>26</v>
      </c>
      <c r="T27" s="1">
        <f>IF(ISERROR(VLOOKUP($B27,Heven!$C$2:$G$141,3,FALSE)),"",IF(VLOOKUP($B27,Heven!$C$2:$G$141,3,FALSE)&gt;0,VLOOKUP($B27,Heven!$C$2:$G$141,3,FALSE),""))</f>
        <v>25</v>
      </c>
      <c r="U27" s="1">
        <f>IF(ISERROR(VLOOKUP($B27,Heven!$C$2:$G$141,4,FALSE)),"",IF(VLOOKUP($B27,Heven!$C$2:$G$141,4,FALSE)&gt;0,VLOOKUP($B27,Heven!$C$2:$G$141,4,FALSE),""))</f>
        <v>25</v>
      </c>
      <c r="V27" s="1">
        <f>IF(ISERROR(VLOOKUP($B27,Heven!$C$2:$G$141,5,FALSE)),"",IF(VLOOKUP($B27,Heven!$C$2:$G$141,5,FALSE)&gt;0,VLOOKUP($B27,Heven!$C$2:$G$141,5,FALSE),""))</f>
        <v>22</v>
      </c>
      <c r="W27" s="3">
        <f t="shared" si="3"/>
        <v>98</v>
      </c>
      <c r="X27" s="2">
        <f>IF(ISERROR(VLOOKUP($B27,Hardenberg!$C$2:$G$141,2,FALSE)),"",IF(VLOOKUP($B27,Hardenberg!$C$2:$G$141,2,FALSE)&gt;0,VLOOKUP($B27,Hardenberg!$C$2:$G$141,2,FALSE),""))</f>
        <v>24</v>
      </c>
      <c r="Y27" s="1">
        <f>IF(ISERROR(VLOOKUP($B27,Hardenberg!$C$2:$G$141,3,FALSE)),"",IF(VLOOKUP($B27,Hardenberg!$C$2:$G$141,3,FALSE)&gt;0,VLOOKUP($B27,Hardenberg!$C$2:$G$141,3,FALSE),""))</f>
        <v>24</v>
      </c>
      <c r="Z27" s="1">
        <f>IF(ISERROR(VLOOKUP($B27,Hardenberg!$C$2:$G$141,4,FALSE)),"",IF(VLOOKUP($B27,Hardenberg!$C$2:$G$141,4,FALSE)&gt;0,VLOOKUP($B27,Hardenberg!$C$2:$G$141,4,FALSE),""))</f>
      </c>
      <c r="AA27" s="1">
        <f>IF(ISERROR(VLOOKUP($B27,Hardenberg!$C$2:$G$141,5,FALSE)),"",IF(VLOOKUP($B27,Hardenberg!$C$2:$G$141,5,FALSE)&gt;0,VLOOKUP($B27,Hardenberg!$C$2:$G$141,5,FALSE),""))</f>
      </c>
      <c r="AB27" s="3">
        <f t="shared" si="4"/>
        <v>48</v>
      </c>
      <c r="AC27" s="2">
        <f>IF(ISERROR(VLOOKUP($B27,Biebertal!$C$2:$G$141,2,FALSE)),"",IF(VLOOKUP($B27,Biebertal!$C$2:$G$141,2,FALSE)&gt;0,VLOOKUP($B27,Biebertal!$C$2:$G$141,2,FALSE),""))</f>
        <v>27</v>
      </c>
      <c r="AD27" s="1">
        <f>IF(ISERROR(VLOOKUP($B27,Biebertal!$C$2:$G$141,3,FALSE)),"",IF(VLOOKUP($B27,Biebertal!$C$2:$G$141,3,FALSE)&gt;0,VLOOKUP($B27,Biebertal!$C$2:$G$141,3,FALSE),""))</f>
        <v>23</v>
      </c>
      <c r="AE27" s="1">
        <f>IF(ISERROR(VLOOKUP($B27,Biebertal!$C$2:$G$141,4,FALSE)),"",IF(VLOOKUP($B27,Biebertal!$C$2:$G$141,4,FALSE)&gt;0,VLOOKUP($B27,Biebertal!$C$2:$G$141,4,FALSE),""))</f>
        <v>26</v>
      </c>
      <c r="AF27" s="1">
        <f>IF(ISERROR(VLOOKUP($B27,Biebertal!$C$2:$G$141,5,FALSE)),"",IF(VLOOKUP($B27,Biebertal!$C$2:$G$141,5,FALSE)&gt;0,VLOOKUP($B27,Biebertal!$C$2:$G$141,5,FALSE),""))</f>
        <v>29</v>
      </c>
      <c r="AG27" s="3">
        <f t="shared" si="5"/>
        <v>105</v>
      </c>
      <c r="AH27" s="14">
        <f t="shared" si="6"/>
        <v>21</v>
      </c>
      <c r="AI27" s="28">
        <f t="shared" si="7"/>
        <v>25.047619047619047</v>
      </c>
    </row>
    <row r="28" spans="1:35" ht="12.75">
      <c r="A28" s="2">
        <v>48182</v>
      </c>
      <c r="B28" s="1" t="s">
        <v>16</v>
      </c>
      <c r="C28" s="11" t="s">
        <v>85</v>
      </c>
      <c r="D28" s="2">
        <f>IF(ISERROR(VLOOKUP($B28,Lüdenscheid!$C$2:$G$141,2,FALSE)),"",IF(VLOOKUP($B28,Lüdenscheid!$C$2:$G$141,2,FALSE)&gt;0,VLOOKUP($B28,Lüdenscheid!$C$2:$G$141,2,FALSE),""))</f>
        <v>26</v>
      </c>
      <c r="E28" s="1">
        <f>IF(ISERROR(VLOOKUP($B28,Lüdenscheid!$C$2:$G$141,3,FALSE)),"",IF(VLOOKUP($B28,Lüdenscheid!$C$2:$G$141,3,FALSE)&gt;0,VLOOKUP($B28,Lüdenscheid!$C$2:$G$141,3,FALSE),""))</f>
        <v>26</v>
      </c>
      <c r="F28" s="1">
        <f>IF(ISERROR(VLOOKUP($B28,Lüdenscheid!$C$2:$G$141,4,FALSE)),"",IF(VLOOKUP($B28,Lüdenscheid!$C$2:$G$141,4,FALSE)&gt;0,VLOOKUP($B28,Lüdenscheid!$C$2:$G$141,4,FALSE),""))</f>
        <v>24</v>
      </c>
      <c r="G28" s="1">
        <f>IF(ISERROR(VLOOKUP($B28,Lüdenscheid!$C$2:$G$141,5,FALSE)),"",IF(VLOOKUP($B28,Lüdenscheid!$C$2:$G$141,5,FALSE)&gt;0,VLOOKUP($B28,Lüdenscheid!$C$2:$G$141,5,FALSE),""))</f>
      </c>
      <c r="H28" s="3">
        <f t="shared" si="0"/>
        <v>76</v>
      </c>
      <c r="I28" s="2">
        <f>IF(ISERROR(VLOOKUP($B28,Herbede!$C$2:$G$141,2,FALSE)),"",IF(VLOOKUP($B28,Herbede!$C$2:$G$141,2,FALSE)&gt;0,VLOOKUP($B28,Herbede!$C$2:$G$141,2,FALSE),""))</f>
        <v>27</v>
      </c>
      <c r="J28" s="1">
        <f>IF(ISERROR(VLOOKUP($B28,Herbede!$C$2:$G$141,3,FALSE)),"",IF(VLOOKUP($B28,Herbede!$C$2:$G$141,3,FALSE)&gt;0,VLOOKUP($B28,Herbede!$C$2:$G$141,3,FALSE),""))</f>
        <v>28</v>
      </c>
      <c r="K28" s="1">
        <f>IF(ISERROR(VLOOKUP($B28,Herbede!$C$2:$G$141,4,FALSE)),"",IF(VLOOKUP($B28,Herbede!$C$2:$G$141,4,FALSE)&gt;0,VLOOKUP($B28,Herbede!$C$2:$G$141,4,FALSE),""))</f>
        <v>25</v>
      </c>
      <c r="L28" s="1">
        <f>IF(ISERROR(VLOOKUP($B28,Herbede!$C$2:$G$141,5,FALSE)),"",IF(VLOOKUP($B28,Herbede!$C$2:$G$141,5,FALSE)&gt;0,VLOOKUP($B28,Herbede!$C$2:$G$141,5,FALSE),""))</f>
        <v>21</v>
      </c>
      <c r="M28" s="3">
        <f t="shared" si="1"/>
        <v>101</v>
      </c>
      <c r="N28" s="2">
        <f>IF(ISERROR(VLOOKUP($B28,Dormagen!$C$2:$G$141,2,FALSE)),"",IF(VLOOKUP($B28,Dormagen!$C$2:$G$141,2,FALSE)&gt;0,VLOOKUP($B28,Dormagen!$C$2:$G$141,2,FALSE),""))</f>
        <v>23</v>
      </c>
      <c r="O28" s="1">
        <f>IF(ISERROR(VLOOKUP($B28,Dormagen!$C$2:$G$141,3,FALSE)),"",IF(VLOOKUP($B28,Dormagen!$C$2:$G$141,3,FALSE)&gt;0,VLOOKUP($B28,Dormagen!$C$2:$G$141,3,FALSE),""))</f>
        <v>24</v>
      </c>
      <c r="P28" s="1">
        <f>IF(ISERROR(VLOOKUP($B28,Dormagen!$C$2:$G$141,4,FALSE)),"",IF(VLOOKUP($B28,Dormagen!$C$2:$G$141,4,FALSE)&gt;0,VLOOKUP($B28,Dormagen!$C$2:$G$141,4,FALSE),""))</f>
        <v>24</v>
      </c>
      <c r="Q28" s="1">
        <f>IF(ISERROR(VLOOKUP($B28,Dormagen!$C$2:$G$141,5,FALSE)),"",IF(VLOOKUP($B28,Dormagen!$C$2:$G$141,5,FALSE)&gt;0,VLOOKUP($B28,Dormagen!$C$2:$G$141,5,FALSE),""))</f>
        <v>29</v>
      </c>
      <c r="R28" s="3">
        <f t="shared" si="2"/>
        <v>100</v>
      </c>
      <c r="S28" s="2">
        <f>IF(ISERROR(VLOOKUP($B28,Heven!$C$2:$G$141,2,FALSE)),"",IF(VLOOKUP($B28,Heven!$C$2:$G$141,2,FALSE)&gt;0,VLOOKUP($B28,Heven!$C$2:$G$141,2,FALSE),""))</f>
        <v>23</v>
      </c>
      <c r="T28" s="1">
        <f>IF(ISERROR(VLOOKUP($B28,Heven!$C$2:$G$141,3,FALSE)),"",IF(VLOOKUP($B28,Heven!$C$2:$G$141,3,FALSE)&gt;0,VLOOKUP($B28,Heven!$C$2:$G$141,3,FALSE),""))</f>
        <v>25</v>
      </c>
      <c r="U28" s="1">
        <f>IF(ISERROR(VLOOKUP($B28,Heven!$C$2:$G$141,4,FALSE)),"",IF(VLOOKUP($B28,Heven!$C$2:$G$141,4,FALSE)&gt;0,VLOOKUP($B28,Heven!$C$2:$G$141,4,FALSE),""))</f>
        <v>26</v>
      </c>
      <c r="V28" s="1">
        <f>IF(ISERROR(VLOOKUP($B28,Heven!$C$2:$G$141,5,FALSE)),"",IF(VLOOKUP($B28,Heven!$C$2:$G$141,5,FALSE)&gt;0,VLOOKUP($B28,Heven!$C$2:$G$141,5,FALSE),""))</f>
        <v>25</v>
      </c>
      <c r="W28" s="3">
        <f t="shared" si="3"/>
        <v>99</v>
      </c>
      <c r="X28" s="2">
        <f>IF(ISERROR(VLOOKUP($B28,Hardenberg!$C$2:$G$141,2,FALSE)),"",IF(VLOOKUP($B28,Hardenberg!$C$2:$G$141,2,FALSE)&gt;0,VLOOKUP($B28,Hardenberg!$C$2:$G$141,2,FALSE),""))</f>
        <v>26</v>
      </c>
      <c r="Y28" s="1">
        <f>IF(ISERROR(VLOOKUP($B28,Hardenberg!$C$2:$G$141,3,FALSE)),"",IF(VLOOKUP($B28,Hardenberg!$C$2:$G$141,3,FALSE)&gt;0,VLOOKUP($B28,Hardenberg!$C$2:$G$141,3,FALSE),""))</f>
        <v>23</v>
      </c>
      <c r="Z28" s="1">
        <f>IF(ISERROR(VLOOKUP($B28,Hardenberg!$C$2:$G$141,4,FALSE)),"",IF(VLOOKUP($B28,Hardenberg!$C$2:$G$141,4,FALSE)&gt;0,VLOOKUP($B28,Hardenberg!$C$2:$G$141,4,FALSE),""))</f>
      </c>
      <c r="AA28" s="1">
        <f>IF(ISERROR(VLOOKUP($B28,Hardenberg!$C$2:$G$141,5,FALSE)),"",IF(VLOOKUP($B28,Hardenberg!$C$2:$G$141,5,FALSE)&gt;0,VLOOKUP($B28,Hardenberg!$C$2:$G$141,5,FALSE),""))</f>
      </c>
      <c r="AB28" s="3">
        <f t="shared" si="4"/>
        <v>49</v>
      </c>
      <c r="AC28" s="2">
        <f>IF(ISERROR(VLOOKUP($B28,Biebertal!$C$2:$G$141,2,FALSE)),"",IF(VLOOKUP($B28,Biebertal!$C$2:$G$141,2,FALSE)&gt;0,VLOOKUP($B28,Biebertal!$C$2:$G$141,2,FALSE),""))</f>
        <v>28</v>
      </c>
      <c r="AD28" s="1">
        <f>IF(ISERROR(VLOOKUP($B28,Biebertal!$C$2:$G$141,3,FALSE)),"",IF(VLOOKUP($B28,Biebertal!$C$2:$G$141,3,FALSE)&gt;0,VLOOKUP($B28,Biebertal!$C$2:$G$141,3,FALSE),""))</f>
        <v>26</v>
      </c>
      <c r="AE28" s="1">
        <f>IF(ISERROR(VLOOKUP($B28,Biebertal!$C$2:$G$141,4,FALSE)),"",IF(VLOOKUP($B28,Biebertal!$C$2:$G$141,4,FALSE)&gt;0,VLOOKUP($B28,Biebertal!$C$2:$G$141,4,FALSE),""))</f>
        <v>23</v>
      </c>
      <c r="AF28" s="1">
        <f>IF(ISERROR(VLOOKUP($B28,Biebertal!$C$2:$G$141,5,FALSE)),"",IF(VLOOKUP($B28,Biebertal!$C$2:$G$141,5,FALSE)&gt;0,VLOOKUP($B28,Biebertal!$C$2:$G$141,5,FALSE),""))</f>
        <v>24</v>
      </c>
      <c r="AG28" s="3">
        <f t="shared" si="5"/>
        <v>101</v>
      </c>
      <c r="AH28" s="14">
        <f t="shared" si="6"/>
        <v>21</v>
      </c>
      <c r="AI28" s="28">
        <f t="shared" si="7"/>
        <v>25.047619047619047</v>
      </c>
    </row>
    <row r="29" spans="1:35" ht="12.75">
      <c r="A29" s="2">
        <v>35642</v>
      </c>
      <c r="B29" s="1" t="s">
        <v>33</v>
      </c>
      <c r="C29" s="11" t="s">
        <v>89</v>
      </c>
      <c r="D29" s="2">
        <f>IF(ISERROR(VLOOKUP($B29,Lüdenscheid!$C$2:$G$141,2,FALSE)),"",IF(VLOOKUP($B29,Lüdenscheid!$C$2:$G$141,2,FALSE)&gt;0,VLOOKUP($B29,Lüdenscheid!$C$2:$G$141,2,FALSE),""))</f>
        <v>25</v>
      </c>
      <c r="E29" s="1">
        <f>IF(ISERROR(VLOOKUP($B29,Lüdenscheid!$C$2:$G$141,3,FALSE)),"",IF(VLOOKUP($B29,Lüdenscheid!$C$2:$G$141,3,FALSE)&gt;0,VLOOKUP($B29,Lüdenscheid!$C$2:$G$141,3,FALSE),""))</f>
        <v>23</v>
      </c>
      <c r="F29" s="1">
        <f>IF(ISERROR(VLOOKUP($B29,Lüdenscheid!$C$2:$G$141,4,FALSE)),"",IF(VLOOKUP($B29,Lüdenscheid!$C$2:$G$141,4,FALSE)&gt;0,VLOOKUP($B29,Lüdenscheid!$C$2:$G$141,4,FALSE),""))</f>
        <v>26</v>
      </c>
      <c r="G29" s="1">
        <f>IF(ISERROR(VLOOKUP($B29,Lüdenscheid!$C$2:$G$141,5,FALSE)),"",IF(VLOOKUP($B29,Lüdenscheid!$C$2:$G$141,5,FALSE)&gt;0,VLOOKUP($B29,Lüdenscheid!$C$2:$G$141,5,FALSE),""))</f>
      </c>
      <c r="H29" s="3">
        <f t="shared" si="0"/>
        <v>74</v>
      </c>
      <c r="I29" s="2">
        <f>IF(ISERROR(VLOOKUP($B29,Herbede!$C$2:$G$141,2,FALSE)),"",IF(VLOOKUP($B29,Herbede!$C$2:$G$141,2,FALSE)&gt;0,VLOOKUP($B29,Herbede!$C$2:$G$141,2,FALSE),""))</f>
        <v>25</v>
      </c>
      <c r="J29" s="1">
        <f>IF(ISERROR(VLOOKUP($B29,Herbede!$C$2:$G$141,3,FALSE)),"",IF(VLOOKUP($B29,Herbede!$C$2:$G$141,3,FALSE)&gt;0,VLOOKUP($B29,Herbede!$C$2:$G$141,3,FALSE),""))</f>
        <v>23</v>
      </c>
      <c r="K29" s="1">
        <f>IF(ISERROR(VLOOKUP($B29,Herbede!$C$2:$G$141,4,FALSE)),"",IF(VLOOKUP($B29,Herbede!$C$2:$G$141,4,FALSE)&gt;0,VLOOKUP($B29,Herbede!$C$2:$G$141,4,FALSE),""))</f>
        <v>24</v>
      </c>
      <c r="L29" s="1">
        <f>IF(ISERROR(VLOOKUP($B29,Herbede!$C$2:$G$141,5,FALSE)),"",IF(VLOOKUP($B29,Herbede!$C$2:$G$141,5,FALSE)&gt;0,VLOOKUP($B29,Herbede!$C$2:$G$141,5,FALSE),""))</f>
        <v>25</v>
      </c>
      <c r="M29" s="3">
        <f t="shared" si="1"/>
        <v>97</v>
      </c>
      <c r="N29" s="2">
        <f>IF(ISERROR(VLOOKUP($B29,Dormagen!$C$2:$G$141,2,FALSE)),"",IF(VLOOKUP($B29,Dormagen!$C$2:$G$141,2,FALSE)&gt;0,VLOOKUP($B29,Dormagen!$C$2:$G$141,2,FALSE),""))</f>
        <v>29</v>
      </c>
      <c r="O29" s="1">
        <f>IF(ISERROR(VLOOKUP($B29,Dormagen!$C$2:$G$141,3,FALSE)),"",IF(VLOOKUP($B29,Dormagen!$C$2:$G$141,3,FALSE)&gt;0,VLOOKUP($B29,Dormagen!$C$2:$G$141,3,FALSE),""))</f>
        <v>27</v>
      </c>
      <c r="P29" s="1">
        <f>IF(ISERROR(VLOOKUP($B29,Dormagen!$C$2:$G$141,4,FALSE)),"",IF(VLOOKUP($B29,Dormagen!$C$2:$G$141,4,FALSE)&gt;0,VLOOKUP($B29,Dormagen!$C$2:$G$141,4,FALSE),""))</f>
        <v>25</v>
      </c>
      <c r="Q29" s="1">
        <f>IF(ISERROR(VLOOKUP($B29,Dormagen!$C$2:$G$141,5,FALSE)),"",IF(VLOOKUP($B29,Dormagen!$C$2:$G$141,5,FALSE)&gt;0,VLOOKUP($B29,Dormagen!$C$2:$G$141,5,FALSE),""))</f>
        <v>23</v>
      </c>
      <c r="R29" s="3">
        <f t="shared" si="2"/>
        <v>104</v>
      </c>
      <c r="S29" s="2">
        <f>IF(ISERROR(VLOOKUP($B29,Heven!$C$2:$G$141,2,FALSE)),"",IF(VLOOKUP($B29,Heven!$C$2:$G$141,2,FALSE)&gt;0,VLOOKUP($B29,Heven!$C$2:$G$141,2,FALSE),""))</f>
        <v>23</v>
      </c>
      <c r="T29" s="1">
        <f>IF(ISERROR(VLOOKUP($B29,Heven!$C$2:$G$141,3,FALSE)),"",IF(VLOOKUP($B29,Heven!$C$2:$G$141,3,FALSE)&gt;0,VLOOKUP($B29,Heven!$C$2:$G$141,3,FALSE),""))</f>
        <v>25</v>
      </c>
      <c r="U29" s="1">
        <f>IF(ISERROR(VLOOKUP($B29,Heven!$C$2:$G$141,4,FALSE)),"",IF(VLOOKUP($B29,Heven!$C$2:$G$141,4,FALSE)&gt;0,VLOOKUP($B29,Heven!$C$2:$G$141,4,FALSE),""))</f>
        <v>27</v>
      </c>
      <c r="V29" s="1">
        <f>IF(ISERROR(VLOOKUP($B29,Heven!$C$2:$G$141,5,FALSE)),"",IF(VLOOKUP($B29,Heven!$C$2:$G$141,5,FALSE)&gt;0,VLOOKUP($B29,Heven!$C$2:$G$141,5,FALSE),""))</f>
        <v>25</v>
      </c>
      <c r="W29" s="3">
        <f t="shared" si="3"/>
        <v>100</v>
      </c>
      <c r="X29" s="2">
        <f>IF(ISERROR(VLOOKUP($B29,Hardenberg!$C$2:$G$141,2,FALSE)),"",IF(VLOOKUP($B29,Hardenberg!$C$2:$G$141,2,FALSE)&gt;0,VLOOKUP($B29,Hardenberg!$C$2:$G$141,2,FALSE),""))</f>
        <v>27</v>
      </c>
      <c r="Y29" s="1">
        <f>IF(ISERROR(VLOOKUP($B29,Hardenberg!$C$2:$G$141,3,FALSE)),"",IF(VLOOKUP($B29,Hardenberg!$C$2:$G$141,3,FALSE)&gt;0,VLOOKUP($B29,Hardenberg!$C$2:$G$141,3,FALSE),""))</f>
        <v>24</v>
      </c>
      <c r="Z29" s="1">
        <f>IF(ISERROR(VLOOKUP($B29,Hardenberg!$C$2:$G$141,4,FALSE)),"",IF(VLOOKUP($B29,Hardenberg!$C$2:$G$141,4,FALSE)&gt;0,VLOOKUP($B29,Hardenberg!$C$2:$G$141,4,FALSE),""))</f>
      </c>
      <c r="AA29" s="1">
        <f>IF(ISERROR(VLOOKUP($B29,Hardenberg!$C$2:$G$141,5,FALSE)),"",IF(VLOOKUP($B29,Hardenberg!$C$2:$G$141,5,FALSE)&gt;0,VLOOKUP($B29,Hardenberg!$C$2:$G$141,5,FALSE),""))</f>
      </c>
      <c r="AB29" s="3">
        <f t="shared" si="4"/>
        <v>51</v>
      </c>
      <c r="AC29" s="2">
        <f>IF(ISERROR(VLOOKUP($B29,Biebertal!$C$2:$G$141,2,FALSE)),"",IF(VLOOKUP($B29,Biebertal!$C$2:$G$141,2,FALSE)&gt;0,VLOOKUP($B29,Biebertal!$C$2:$G$141,2,FALSE),""))</f>
      </c>
      <c r="AD29" s="1">
        <f>IF(ISERROR(VLOOKUP($B29,Biebertal!$C$2:$G$141,3,FALSE)),"",IF(VLOOKUP($B29,Biebertal!$C$2:$G$141,3,FALSE)&gt;0,VLOOKUP($B29,Biebertal!$C$2:$G$141,3,FALSE),""))</f>
      </c>
      <c r="AE29" s="1">
        <f>IF(ISERROR(VLOOKUP($B29,Biebertal!$C$2:$G$141,4,FALSE)),"",IF(VLOOKUP($B29,Biebertal!$C$2:$G$141,4,FALSE)&gt;0,VLOOKUP($B29,Biebertal!$C$2:$G$141,4,FALSE),""))</f>
      </c>
      <c r="AF29" s="1">
        <f>IF(ISERROR(VLOOKUP($B29,Biebertal!$C$2:$G$141,5,FALSE)),"",IF(VLOOKUP($B29,Biebertal!$C$2:$G$141,5,FALSE)&gt;0,VLOOKUP($B29,Biebertal!$C$2:$G$141,5,FALSE),""))</f>
      </c>
      <c r="AG29" s="3">
        <f t="shared" si="5"/>
      </c>
      <c r="AH29" s="14">
        <f t="shared" si="6"/>
        <v>17</v>
      </c>
      <c r="AI29" s="28">
        <f t="shared" si="7"/>
        <v>25.058823529411764</v>
      </c>
    </row>
    <row r="30" spans="1:35" ht="12.75">
      <c r="A30" s="2">
        <v>45272</v>
      </c>
      <c r="B30" s="1" t="s">
        <v>23</v>
      </c>
      <c r="C30" s="11" t="s">
        <v>88</v>
      </c>
      <c r="D30" s="2">
        <f>IF(ISERROR(VLOOKUP($B30,Lüdenscheid!$C$2:$G$141,2,FALSE)),"",IF(VLOOKUP($B30,Lüdenscheid!$C$2:$G$141,2,FALSE)&gt;0,VLOOKUP($B30,Lüdenscheid!$C$2:$G$141,2,FALSE),""))</f>
        <v>25</v>
      </c>
      <c r="E30" s="1">
        <f>IF(ISERROR(VLOOKUP($B30,Lüdenscheid!$C$2:$G$141,3,FALSE)),"",IF(VLOOKUP($B30,Lüdenscheid!$C$2:$G$141,3,FALSE)&gt;0,VLOOKUP($B30,Lüdenscheid!$C$2:$G$141,3,FALSE),""))</f>
        <v>22</v>
      </c>
      <c r="F30" s="1">
        <f>IF(ISERROR(VLOOKUP($B30,Lüdenscheid!$C$2:$G$141,4,FALSE)),"",IF(VLOOKUP($B30,Lüdenscheid!$C$2:$G$141,4,FALSE)&gt;0,VLOOKUP($B30,Lüdenscheid!$C$2:$G$141,4,FALSE),""))</f>
        <v>27</v>
      </c>
      <c r="G30" s="1">
        <f>IF(ISERROR(VLOOKUP($B30,Lüdenscheid!$C$2:$G$141,5,FALSE)),"",IF(VLOOKUP($B30,Lüdenscheid!$C$2:$G$141,5,FALSE)&gt;0,VLOOKUP($B30,Lüdenscheid!$C$2:$G$141,5,FALSE),""))</f>
      </c>
      <c r="H30" s="3">
        <f t="shared" si="0"/>
        <v>74</v>
      </c>
      <c r="I30" s="2">
        <f>IF(ISERROR(VLOOKUP($B30,Herbede!$C$2:$G$141,2,FALSE)),"",IF(VLOOKUP($B30,Herbede!$C$2:$G$141,2,FALSE)&gt;0,VLOOKUP($B30,Herbede!$C$2:$G$141,2,FALSE),""))</f>
        <v>27</v>
      </c>
      <c r="J30" s="1">
        <f>IF(ISERROR(VLOOKUP($B30,Herbede!$C$2:$G$141,3,FALSE)),"",IF(VLOOKUP($B30,Herbede!$C$2:$G$141,3,FALSE)&gt;0,VLOOKUP($B30,Herbede!$C$2:$G$141,3,FALSE),""))</f>
        <v>29</v>
      </c>
      <c r="K30" s="1">
        <f>IF(ISERROR(VLOOKUP($B30,Herbede!$C$2:$G$141,4,FALSE)),"",IF(VLOOKUP($B30,Herbede!$C$2:$G$141,4,FALSE)&gt;0,VLOOKUP($B30,Herbede!$C$2:$G$141,4,FALSE),""))</f>
        <v>27</v>
      </c>
      <c r="L30" s="1">
        <f>IF(ISERROR(VLOOKUP($B30,Herbede!$C$2:$G$141,5,FALSE)),"",IF(VLOOKUP($B30,Herbede!$C$2:$G$141,5,FALSE)&gt;0,VLOOKUP($B30,Herbede!$C$2:$G$141,5,FALSE),""))</f>
        <v>24</v>
      </c>
      <c r="M30" s="3">
        <f t="shared" si="1"/>
        <v>107</v>
      </c>
      <c r="N30" s="2">
        <f>IF(ISERROR(VLOOKUP($B30,Dormagen!$C$2:$G$141,2,FALSE)),"",IF(VLOOKUP($B30,Dormagen!$C$2:$G$141,2,FALSE)&gt;0,VLOOKUP($B30,Dormagen!$C$2:$G$141,2,FALSE),""))</f>
        <v>21</v>
      </c>
      <c r="O30" s="1">
        <f>IF(ISERROR(VLOOKUP($B30,Dormagen!$C$2:$G$141,3,FALSE)),"",IF(VLOOKUP($B30,Dormagen!$C$2:$G$141,3,FALSE)&gt;0,VLOOKUP($B30,Dormagen!$C$2:$G$141,3,FALSE),""))</f>
        <v>24</v>
      </c>
      <c r="P30" s="1">
        <f>IF(ISERROR(VLOOKUP($B30,Dormagen!$C$2:$G$141,4,FALSE)),"",IF(VLOOKUP($B30,Dormagen!$C$2:$G$141,4,FALSE)&gt;0,VLOOKUP($B30,Dormagen!$C$2:$G$141,4,FALSE),""))</f>
        <v>26</v>
      </c>
      <c r="Q30" s="1">
        <f>IF(ISERROR(VLOOKUP($B30,Dormagen!$C$2:$G$141,5,FALSE)),"",IF(VLOOKUP($B30,Dormagen!$C$2:$G$141,5,FALSE)&gt;0,VLOOKUP($B30,Dormagen!$C$2:$G$141,5,FALSE),""))</f>
        <v>23</v>
      </c>
      <c r="R30" s="3">
        <f t="shared" si="2"/>
        <v>94</v>
      </c>
      <c r="S30" s="2">
        <f>IF(ISERROR(VLOOKUP($B30,Heven!$C$2:$G$141,2,FALSE)),"",IF(VLOOKUP($B30,Heven!$C$2:$G$141,2,FALSE)&gt;0,VLOOKUP($B30,Heven!$C$2:$G$141,2,FALSE),""))</f>
        <v>24</v>
      </c>
      <c r="T30" s="1">
        <f>IF(ISERROR(VLOOKUP($B30,Heven!$C$2:$G$141,3,FALSE)),"",IF(VLOOKUP($B30,Heven!$C$2:$G$141,3,FALSE)&gt;0,VLOOKUP($B30,Heven!$C$2:$G$141,3,FALSE),""))</f>
        <v>22</v>
      </c>
      <c r="U30" s="1">
        <f>IF(ISERROR(VLOOKUP($B30,Heven!$C$2:$G$141,4,FALSE)),"",IF(VLOOKUP($B30,Heven!$C$2:$G$141,4,FALSE)&gt;0,VLOOKUP($B30,Heven!$C$2:$G$141,4,FALSE),""))</f>
        <v>24</v>
      </c>
      <c r="V30" s="1">
        <f>IF(ISERROR(VLOOKUP($B30,Heven!$C$2:$G$141,5,FALSE)),"",IF(VLOOKUP($B30,Heven!$C$2:$G$141,5,FALSE)&gt;0,VLOOKUP($B30,Heven!$C$2:$G$141,5,FALSE),""))</f>
        <v>25</v>
      </c>
      <c r="W30" s="3">
        <f t="shared" si="3"/>
        <v>95</v>
      </c>
      <c r="X30" s="2">
        <f>IF(ISERROR(VLOOKUP($B30,Hardenberg!$C$2:$G$141,2,FALSE)),"",IF(VLOOKUP($B30,Hardenberg!$C$2:$G$141,2,FALSE)&gt;0,VLOOKUP($B30,Hardenberg!$C$2:$G$141,2,FALSE),""))</f>
        <v>25</v>
      </c>
      <c r="Y30" s="1">
        <f>IF(ISERROR(VLOOKUP($B30,Hardenberg!$C$2:$G$141,3,FALSE)),"",IF(VLOOKUP($B30,Hardenberg!$C$2:$G$141,3,FALSE)&gt;0,VLOOKUP($B30,Hardenberg!$C$2:$G$141,3,FALSE),""))</f>
        <v>27</v>
      </c>
      <c r="Z30" s="1">
        <f>IF(ISERROR(VLOOKUP($B30,Hardenberg!$C$2:$G$141,4,FALSE)),"",IF(VLOOKUP($B30,Hardenberg!$C$2:$G$141,4,FALSE)&gt;0,VLOOKUP($B30,Hardenberg!$C$2:$G$141,4,FALSE),""))</f>
      </c>
      <c r="AA30" s="1">
        <f>IF(ISERROR(VLOOKUP($B30,Hardenberg!$C$2:$G$141,5,FALSE)),"",IF(VLOOKUP($B30,Hardenberg!$C$2:$G$141,5,FALSE)&gt;0,VLOOKUP($B30,Hardenberg!$C$2:$G$141,5,FALSE),""))</f>
      </c>
      <c r="AB30" s="3">
        <f t="shared" si="4"/>
        <v>52</v>
      </c>
      <c r="AC30" s="2">
        <f>IF(ISERROR(VLOOKUP($B30,Biebertal!$C$2:$G$141,2,FALSE)),"",IF(VLOOKUP($B30,Biebertal!$C$2:$G$141,2,FALSE)&gt;0,VLOOKUP($B30,Biebertal!$C$2:$G$141,2,FALSE),""))</f>
        <v>27</v>
      </c>
      <c r="AD30" s="1">
        <f>IF(ISERROR(VLOOKUP($B30,Biebertal!$C$2:$G$141,3,FALSE)),"",IF(VLOOKUP($B30,Biebertal!$C$2:$G$141,3,FALSE)&gt;0,VLOOKUP($B30,Biebertal!$C$2:$G$141,3,FALSE),""))</f>
        <v>23</v>
      </c>
      <c r="AE30" s="1">
        <f>IF(ISERROR(VLOOKUP($B30,Biebertal!$C$2:$G$141,4,FALSE)),"",IF(VLOOKUP($B30,Biebertal!$C$2:$G$141,4,FALSE)&gt;0,VLOOKUP($B30,Biebertal!$C$2:$G$141,4,FALSE),""))</f>
        <v>30</v>
      </c>
      <c r="AF30" s="1">
        <f>IF(ISERROR(VLOOKUP($B30,Biebertal!$C$2:$G$141,5,FALSE)),"",IF(VLOOKUP($B30,Biebertal!$C$2:$G$141,5,FALSE)&gt;0,VLOOKUP($B30,Biebertal!$C$2:$G$141,5,FALSE),""))</f>
        <v>26</v>
      </c>
      <c r="AG30" s="3">
        <f t="shared" si="5"/>
        <v>106</v>
      </c>
      <c r="AH30" s="14">
        <f t="shared" si="6"/>
        <v>21</v>
      </c>
      <c r="AI30" s="28">
        <f t="shared" si="7"/>
        <v>25.142857142857142</v>
      </c>
    </row>
    <row r="31" spans="1:35" ht="12.75">
      <c r="A31" s="2">
        <v>33511</v>
      </c>
      <c r="B31" s="1" t="s">
        <v>49</v>
      </c>
      <c r="C31" s="11" t="s">
        <v>87</v>
      </c>
      <c r="D31" s="2">
        <f>IF(ISERROR(VLOOKUP($B31,Lüdenscheid!$C$2:$G$141,2,FALSE)),"",IF(VLOOKUP($B31,Lüdenscheid!$C$2:$G$141,2,FALSE)&gt;0,VLOOKUP($B31,Lüdenscheid!$C$2:$G$141,2,FALSE),""))</f>
        <v>25</v>
      </c>
      <c r="E31" s="1">
        <f>IF(ISERROR(VLOOKUP($B31,Lüdenscheid!$C$2:$G$141,3,FALSE)),"",IF(VLOOKUP($B31,Lüdenscheid!$C$2:$G$141,3,FALSE)&gt;0,VLOOKUP($B31,Lüdenscheid!$C$2:$G$141,3,FALSE),""))</f>
        <v>25</v>
      </c>
      <c r="F31" s="1">
        <f>IF(ISERROR(VLOOKUP($B31,Lüdenscheid!$C$2:$G$141,4,FALSE)),"",IF(VLOOKUP($B31,Lüdenscheid!$C$2:$G$141,4,FALSE)&gt;0,VLOOKUP($B31,Lüdenscheid!$C$2:$G$141,4,FALSE),""))</f>
        <v>22</v>
      </c>
      <c r="G31" s="1">
        <f>IF(ISERROR(VLOOKUP($B31,Lüdenscheid!$C$2:$G$141,5,FALSE)),"",IF(VLOOKUP($B31,Lüdenscheid!$C$2:$G$141,5,FALSE)&gt;0,VLOOKUP($B31,Lüdenscheid!$C$2:$G$141,5,FALSE),""))</f>
      </c>
      <c r="H31" s="3">
        <f t="shared" si="0"/>
        <v>72</v>
      </c>
      <c r="I31" s="2">
        <f>IF(ISERROR(VLOOKUP($B31,Herbede!$C$2:$G$141,2,FALSE)),"",IF(VLOOKUP($B31,Herbede!$C$2:$G$141,2,FALSE)&gt;0,VLOOKUP($B31,Herbede!$C$2:$G$141,2,FALSE),""))</f>
        <v>21</v>
      </c>
      <c r="J31" s="1">
        <f>IF(ISERROR(VLOOKUP($B31,Herbede!$C$2:$G$141,3,FALSE)),"",IF(VLOOKUP($B31,Herbede!$C$2:$G$141,3,FALSE)&gt;0,VLOOKUP($B31,Herbede!$C$2:$G$141,3,FALSE),""))</f>
        <v>29</v>
      </c>
      <c r="K31" s="1">
        <f>IF(ISERROR(VLOOKUP($B31,Herbede!$C$2:$G$141,4,FALSE)),"",IF(VLOOKUP($B31,Herbede!$C$2:$G$141,4,FALSE)&gt;0,VLOOKUP($B31,Herbede!$C$2:$G$141,4,FALSE),""))</f>
        <v>31</v>
      </c>
      <c r="L31" s="1">
        <f>IF(ISERROR(VLOOKUP($B31,Herbede!$C$2:$G$141,5,FALSE)),"",IF(VLOOKUP($B31,Herbede!$C$2:$G$141,5,FALSE)&gt;0,VLOOKUP($B31,Herbede!$C$2:$G$141,5,FALSE),""))</f>
        <v>27</v>
      </c>
      <c r="M31" s="3">
        <f t="shared" si="1"/>
        <v>108</v>
      </c>
      <c r="N31" s="2">
        <f>IF(ISERROR(VLOOKUP($B31,Dormagen!$C$2:$G$141,2,FALSE)),"",IF(VLOOKUP($B31,Dormagen!$C$2:$G$141,2,FALSE)&gt;0,VLOOKUP($B31,Dormagen!$C$2:$G$141,2,FALSE),""))</f>
        <v>26</v>
      </c>
      <c r="O31" s="1">
        <f>IF(ISERROR(VLOOKUP($B31,Dormagen!$C$2:$G$141,3,FALSE)),"",IF(VLOOKUP($B31,Dormagen!$C$2:$G$141,3,FALSE)&gt;0,VLOOKUP($B31,Dormagen!$C$2:$G$141,3,FALSE),""))</f>
        <v>27</v>
      </c>
      <c r="P31" s="1">
        <f>IF(ISERROR(VLOOKUP($B31,Dormagen!$C$2:$G$141,4,FALSE)),"",IF(VLOOKUP($B31,Dormagen!$C$2:$G$141,4,FALSE)&gt;0,VLOOKUP($B31,Dormagen!$C$2:$G$141,4,FALSE),""))</f>
        <v>25</v>
      </c>
      <c r="Q31" s="1">
        <f>IF(ISERROR(VLOOKUP($B31,Dormagen!$C$2:$G$141,5,FALSE)),"",IF(VLOOKUP($B31,Dormagen!$C$2:$G$141,5,FALSE)&gt;0,VLOOKUP($B31,Dormagen!$C$2:$G$141,5,FALSE),""))</f>
        <v>23</v>
      </c>
      <c r="R31" s="3">
        <f t="shared" si="2"/>
        <v>101</v>
      </c>
      <c r="S31" s="2">
        <f>IF(ISERROR(VLOOKUP($B31,Heven!$C$2:$G$141,2,FALSE)),"",IF(VLOOKUP($B31,Heven!$C$2:$G$141,2,FALSE)&gt;0,VLOOKUP($B31,Heven!$C$2:$G$141,2,FALSE),""))</f>
        <v>29</v>
      </c>
      <c r="T31" s="1">
        <f>IF(ISERROR(VLOOKUP($B31,Heven!$C$2:$G$141,3,FALSE)),"",IF(VLOOKUP($B31,Heven!$C$2:$G$141,3,FALSE)&gt;0,VLOOKUP($B31,Heven!$C$2:$G$141,3,FALSE),""))</f>
        <v>22</v>
      </c>
      <c r="U31" s="1">
        <f>IF(ISERROR(VLOOKUP($B31,Heven!$C$2:$G$141,4,FALSE)),"",IF(VLOOKUP($B31,Heven!$C$2:$G$141,4,FALSE)&gt;0,VLOOKUP($B31,Heven!$C$2:$G$141,4,FALSE),""))</f>
        <v>25</v>
      </c>
      <c r="V31" s="1">
        <f>IF(ISERROR(VLOOKUP($B31,Heven!$C$2:$G$141,5,FALSE)),"",IF(VLOOKUP($B31,Heven!$C$2:$G$141,5,FALSE)&gt;0,VLOOKUP($B31,Heven!$C$2:$G$141,5,FALSE),""))</f>
        <v>25</v>
      </c>
      <c r="W31" s="3">
        <f t="shared" si="3"/>
        <v>101</v>
      </c>
      <c r="X31" s="2">
        <f>IF(ISERROR(VLOOKUP($B31,Hardenberg!$C$2:$G$141,2,FALSE)),"",IF(VLOOKUP($B31,Hardenberg!$C$2:$G$141,2,FALSE)&gt;0,VLOOKUP($B31,Hardenberg!$C$2:$G$141,2,FALSE),""))</f>
        <v>32</v>
      </c>
      <c r="Y31" s="1">
        <f>IF(ISERROR(VLOOKUP($B31,Hardenberg!$C$2:$G$141,3,FALSE)),"",IF(VLOOKUP($B31,Hardenberg!$C$2:$G$141,3,FALSE)&gt;0,VLOOKUP($B31,Hardenberg!$C$2:$G$141,3,FALSE),""))</f>
        <v>25</v>
      </c>
      <c r="Z31" s="1">
        <f>IF(ISERROR(VLOOKUP($B31,Hardenberg!$C$2:$G$141,4,FALSE)),"",IF(VLOOKUP($B31,Hardenberg!$C$2:$G$141,4,FALSE)&gt;0,VLOOKUP($B31,Hardenberg!$C$2:$G$141,4,FALSE),""))</f>
      </c>
      <c r="AA31" s="1">
        <f>IF(ISERROR(VLOOKUP($B31,Hardenberg!$C$2:$G$141,5,FALSE)),"",IF(VLOOKUP($B31,Hardenberg!$C$2:$G$141,5,FALSE)&gt;0,VLOOKUP($B31,Hardenberg!$C$2:$G$141,5,FALSE),""))</f>
      </c>
      <c r="AB31" s="3">
        <f t="shared" si="4"/>
        <v>57</v>
      </c>
      <c r="AC31" s="2">
        <f>IF(ISERROR(VLOOKUP($B31,Biebertal!$C$2:$G$141,2,FALSE)),"",IF(VLOOKUP($B31,Biebertal!$C$2:$G$141,2,FALSE)&gt;0,VLOOKUP($B31,Biebertal!$C$2:$G$141,2,FALSE),""))</f>
        <v>24</v>
      </c>
      <c r="AD31" s="1">
        <f>IF(ISERROR(VLOOKUP($B31,Biebertal!$C$2:$G$141,3,FALSE)),"",IF(VLOOKUP($B31,Biebertal!$C$2:$G$141,3,FALSE)&gt;0,VLOOKUP($B31,Biebertal!$C$2:$G$141,3,FALSE),""))</f>
        <v>24</v>
      </c>
      <c r="AE31" s="1">
        <f>IF(ISERROR(VLOOKUP($B31,Biebertal!$C$2:$G$141,4,FALSE)),"",IF(VLOOKUP($B31,Biebertal!$C$2:$G$141,4,FALSE)&gt;0,VLOOKUP($B31,Biebertal!$C$2:$G$141,4,FALSE),""))</f>
        <v>21</v>
      </c>
      <c r="AF31" s="1">
        <f>IF(ISERROR(VLOOKUP($B31,Biebertal!$C$2:$G$141,5,FALSE)),"",IF(VLOOKUP($B31,Biebertal!$C$2:$G$141,5,FALSE)&gt;0,VLOOKUP($B31,Biebertal!$C$2:$G$141,5,FALSE),""))</f>
        <v>24</v>
      </c>
      <c r="AG31" s="3">
        <f t="shared" si="5"/>
        <v>93</v>
      </c>
      <c r="AH31" s="14">
        <f t="shared" si="6"/>
        <v>21</v>
      </c>
      <c r="AI31" s="28">
        <f t="shared" si="7"/>
        <v>25.333333333333332</v>
      </c>
    </row>
    <row r="32" spans="1:35" ht="12.75">
      <c r="A32" s="2">
        <v>37808</v>
      </c>
      <c r="B32" s="1" t="s">
        <v>44</v>
      </c>
      <c r="C32" s="11" t="s">
        <v>90</v>
      </c>
      <c r="D32" s="2">
        <f>IF(ISERROR(VLOOKUP($B32,Lüdenscheid!$C$2:$G$141,2,FALSE)),"",IF(VLOOKUP($B32,Lüdenscheid!$C$2:$G$141,2,FALSE)&gt;0,VLOOKUP($B32,Lüdenscheid!$C$2:$G$141,2,FALSE),""))</f>
        <v>24</v>
      </c>
      <c r="E32" s="1">
        <f>IF(ISERROR(VLOOKUP($B32,Lüdenscheid!$C$2:$G$141,3,FALSE)),"",IF(VLOOKUP($B32,Lüdenscheid!$C$2:$G$141,3,FALSE)&gt;0,VLOOKUP($B32,Lüdenscheid!$C$2:$G$141,3,FALSE),""))</f>
        <v>25</v>
      </c>
      <c r="F32" s="1">
        <f>IF(ISERROR(VLOOKUP($B32,Lüdenscheid!$C$2:$G$141,4,FALSE)),"",IF(VLOOKUP($B32,Lüdenscheid!$C$2:$G$141,4,FALSE)&gt;0,VLOOKUP($B32,Lüdenscheid!$C$2:$G$141,4,FALSE),""))</f>
        <v>26</v>
      </c>
      <c r="G32" s="1">
        <f>IF(ISERROR(VLOOKUP($B32,Lüdenscheid!$C$2:$G$141,5,FALSE)),"",IF(VLOOKUP($B32,Lüdenscheid!$C$2:$G$141,5,FALSE)&gt;0,VLOOKUP($B32,Lüdenscheid!$C$2:$G$141,5,FALSE),""))</f>
      </c>
      <c r="H32" s="3">
        <f t="shared" si="0"/>
        <v>75</v>
      </c>
      <c r="I32" s="2">
        <f>IF(ISERROR(VLOOKUP($B32,Herbede!$C$2:$G$141,2,FALSE)),"",IF(VLOOKUP($B32,Herbede!$C$2:$G$141,2,FALSE)&gt;0,VLOOKUP($B32,Herbede!$C$2:$G$141,2,FALSE),""))</f>
        <v>27</v>
      </c>
      <c r="J32" s="1">
        <f>IF(ISERROR(VLOOKUP($B32,Herbede!$C$2:$G$141,3,FALSE)),"",IF(VLOOKUP($B32,Herbede!$C$2:$G$141,3,FALSE)&gt;0,VLOOKUP($B32,Herbede!$C$2:$G$141,3,FALSE),""))</f>
        <v>24</v>
      </c>
      <c r="K32" s="1">
        <f>IF(ISERROR(VLOOKUP($B32,Herbede!$C$2:$G$141,4,FALSE)),"",IF(VLOOKUP($B32,Herbede!$C$2:$G$141,4,FALSE)&gt;0,VLOOKUP($B32,Herbede!$C$2:$G$141,4,FALSE),""))</f>
        <v>26</v>
      </c>
      <c r="L32" s="1">
        <f>IF(ISERROR(VLOOKUP($B32,Herbede!$C$2:$G$141,5,FALSE)),"",IF(VLOOKUP($B32,Herbede!$C$2:$G$141,5,FALSE)&gt;0,VLOOKUP($B32,Herbede!$C$2:$G$141,5,FALSE),""))</f>
        <v>28</v>
      </c>
      <c r="M32" s="3">
        <f t="shared" si="1"/>
        <v>105</v>
      </c>
      <c r="N32" s="2">
        <f>IF(ISERROR(VLOOKUP($B32,Dormagen!$C$2:$G$141,2,FALSE)),"",IF(VLOOKUP($B32,Dormagen!$C$2:$G$141,2,FALSE)&gt;0,VLOOKUP($B32,Dormagen!$C$2:$G$141,2,FALSE),""))</f>
        <v>27</v>
      </c>
      <c r="O32" s="1">
        <f>IF(ISERROR(VLOOKUP($B32,Dormagen!$C$2:$G$141,3,FALSE)),"",IF(VLOOKUP($B32,Dormagen!$C$2:$G$141,3,FALSE)&gt;0,VLOOKUP($B32,Dormagen!$C$2:$G$141,3,FALSE),""))</f>
        <v>24</v>
      </c>
      <c r="P32" s="1">
        <f>IF(ISERROR(VLOOKUP($B32,Dormagen!$C$2:$G$141,4,FALSE)),"",IF(VLOOKUP($B32,Dormagen!$C$2:$G$141,4,FALSE)&gt;0,VLOOKUP($B32,Dormagen!$C$2:$G$141,4,FALSE),""))</f>
        <v>26</v>
      </c>
      <c r="Q32" s="1">
        <f>IF(ISERROR(VLOOKUP($B32,Dormagen!$C$2:$G$141,5,FALSE)),"",IF(VLOOKUP($B32,Dormagen!$C$2:$G$141,5,FALSE)&gt;0,VLOOKUP($B32,Dormagen!$C$2:$G$141,5,FALSE),""))</f>
        <v>22</v>
      </c>
      <c r="R32" s="3">
        <f t="shared" si="2"/>
        <v>99</v>
      </c>
      <c r="S32" s="2">
        <f>IF(ISERROR(VLOOKUP($B32,Heven!$C$2:$G$141,2,FALSE)),"",IF(VLOOKUP($B32,Heven!$C$2:$G$141,2,FALSE)&gt;0,VLOOKUP($B32,Heven!$C$2:$G$141,2,FALSE),""))</f>
      </c>
      <c r="T32" s="1">
        <f>IF(ISERROR(VLOOKUP($B32,Heven!$C$2:$G$141,3,FALSE)),"",IF(VLOOKUP($B32,Heven!$C$2:$G$141,3,FALSE)&gt;0,VLOOKUP($B32,Heven!$C$2:$G$141,3,FALSE),""))</f>
      </c>
      <c r="U32" s="1">
        <f>IF(ISERROR(VLOOKUP($B32,Heven!$C$2:$G$141,4,FALSE)),"",IF(VLOOKUP($B32,Heven!$C$2:$G$141,4,FALSE)&gt;0,VLOOKUP($B32,Heven!$C$2:$G$141,4,FALSE),""))</f>
      </c>
      <c r="V32" s="1">
        <f>IF(ISERROR(VLOOKUP($B32,Heven!$C$2:$G$141,5,FALSE)),"",IF(VLOOKUP($B32,Heven!$C$2:$G$141,5,FALSE)&gt;0,VLOOKUP($B32,Heven!$C$2:$G$141,5,FALSE),""))</f>
      </c>
      <c r="W32" s="3">
        <f t="shared" si="3"/>
      </c>
      <c r="X32" s="2">
        <f>IF(ISERROR(VLOOKUP($B32,Hardenberg!$C$2:$G$141,2,FALSE)),"",IF(VLOOKUP($B32,Hardenberg!$C$2:$G$141,2,FALSE)&gt;0,VLOOKUP($B32,Hardenberg!$C$2:$G$141,2,FALSE),""))</f>
      </c>
      <c r="Y32" s="1">
        <f>IF(ISERROR(VLOOKUP($B32,Hardenberg!$C$2:$G$141,3,FALSE)),"",IF(VLOOKUP($B32,Hardenberg!$C$2:$G$141,3,FALSE)&gt;0,VLOOKUP($B32,Hardenberg!$C$2:$G$141,3,FALSE),""))</f>
      </c>
      <c r="Z32" s="1">
        <f>IF(ISERROR(VLOOKUP($B32,Hardenberg!$C$2:$G$141,4,FALSE)),"",IF(VLOOKUP($B32,Hardenberg!$C$2:$G$141,4,FALSE)&gt;0,VLOOKUP($B32,Hardenberg!$C$2:$G$141,4,FALSE),""))</f>
      </c>
      <c r="AA32" s="1">
        <f>IF(ISERROR(VLOOKUP($B32,Hardenberg!$C$2:$G$141,5,FALSE)),"",IF(VLOOKUP($B32,Hardenberg!$C$2:$G$141,5,FALSE)&gt;0,VLOOKUP($B32,Hardenberg!$C$2:$G$141,5,FALSE),""))</f>
      </c>
      <c r="AB32" s="3">
        <f t="shared" si="4"/>
      </c>
      <c r="AC32" s="2">
        <f>IF(ISERROR(VLOOKUP($B32,Biebertal!$C$2:$G$141,2,FALSE)),"",IF(VLOOKUP($B32,Biebertal!$C$2:$G$141,2,FALSE)&gt;0,VLOOKUP($B32,Biebertal!$C$2:$G$141,2,FALSE),""))</f>
      </c>
      <c r="AD32" s="1">
        <f>IF(ISERROR(VLOOKUP($B32,Biebertal!$C$2:$G$141,3,FALSE)),"",IF(VLOOKUP($B32,Biebertal!$C$2:$G$141,3,FALSE)&gt;0,VLOOKUP($B32,Biebertal!$C$2:$G$141,3,FALSE),""))</f>
      </c>
      <c r="AE32" s="1">
        <f>IF(ISERROR(VLOOKUP($B32,Biebertal!$C$2:$G$141,4,FALSE)),"",IF(VLOOKUP($B32,Biebertal!$C$2:$G$141,4,FALSE)&gt;0,VLOOKUP($B32,Biebertal!$C$2:$G$141,4,FALSE),""))</f>
      </c>
      <c r="AF32" s="1">
        <f>IF(ISERROR(VLOOKUP($B32,Biebertal!$C$2:$G$141,5,FALSE)),"",IF(VLOOKUP($B32,Biebertal!$C$2:$G$141,5,FALSE)&gt;0,VLOOKUP($B32,Biebertal!$C$2:$G$141,5,FALSE),""))</f>
      </c>
      <c r="AG32" s="3">
        <f t="shared" si="5"/>
      </c>
      <c r="AH32" s="14">
        <f t="shared" si="6"/>
        <v>11</v>
      </c>
      <c r="AI32" s="28">
        <f t="shared" si="7"/>
        <v>25.363636363636363</v>
      </c>
    </row>
    <row r="33" spans="1:35" ht="12.75">
      <c r="A33" s="2">
        <v>24603</v>
      </c>
      <c r="B33" s="1" t="s">
        <v>43</v>
      </c>
      <c r="C33" s="11" t="s">
        <v>90</v>
      </c>
      <c r="D33" s="2">
        <f>IF(ISERROR(VLOOKUP($B33,Lüdenscheid!$C$2:$G$141,2,FALSE)),"",IF(VLOOKUP($B33,Lüdenscheid!$C$2:$G$141,2,FALSE)&gt;0,VLOOKUP($B33,Lüdenscheid!$C$2:$G$141,2,FALSE),""))</f>
        <v>26</v>
      </c>
      <c r="E33" s="1">
        <f>IF(ISERROR(VLOOKUP($B33,Lüdenscheid!$C$2:$G$141,3,FALSE)),"",IF(VLOOKUP($B33,Lüdenscheid!$C$2:$G$141,3,FALSE)&gt;0,VLOOKUP($B33,Lüdenscheid!$C$2:$G$141,3,FALSE),""))</f>
        <v>24</v>
      </c>
      <c r="F33" s="1">
        <f>IF(ISERROR(VLOOKUP($B33,Lüdenscheid!$C$2:$G$141,4,FALSE)),"",IF(VLOOKUP($B33,Lüdenscheid!$C$2:$G$141,4,FALSE)&gt;0,VLOOKUP($B33,Lüdenscheid!$C$2:$G$141,4,FALSE),""))</f>
        <v>23</v>
      </c>
      <c r="G33" s="1">
        <f>IF(ISERROR(VLOOKUP($B33,Lüdenscheid!$C$2:$G$141,5,FALSE)),"",IF(VLOOKUP($B33,Lüdenscheid!$C$2:$G$141,5,FALSE)&gt;0,VLOOKUP($B33,Lüdenscheid!$C$2:$G$141,5,FALSE),""))</f>
      </c>
      <c r="H33" s="3">
        <f t="shared" si="0"/>
        <v>73</v>
      </c>
      <c r="I33" s="2">
        <f>IF(ISERROR(VLOOKUP($B33,Herbede!$C$2:$G$141,2,FALSE)),"",IF(VLOOKUP($B33,Herbede!$C$2:$G$141,2,FALSE)&gt;0,VLOOKUP($B33,Herbede!$C$2:$G$141,2,FALSE),""))</f>
      </c>
      <c r="J33" s="1">
        <f>IF(ISERROR(VLOOKUP($B33,Herbede!$C$2:$G$141,3,FALSE)),"",IF(VLOOKUP($B33,Herbede!$C$2:$G$141,3,FALSE)&gt;0,VLOOKUP($B33,Herbede!$C$2:$G$141,3,FALSE),""))</f>
      </c>
      <c r="K33" s="1">
        <f>IF(ISERROR(VLOOKUP($B33,Herbede!$C$2:$G$141,4,FALSE)),"",IF(VLOOKUP($B33,Herbede!$C$2:$G$141,4,FALSE)&gt;0,VLOOKUP($B33,Herbede!$C$2:$G$141,4,FALSE),""))</f>
      </c>
      <c r="L33" s="1">
        <f>IF(ISERROR(VLOOKUP($B33,Herbede!$C$2:$G$141,5,FALSE)),"",IF(VLOOKUP($B33,Herbede!$C$2:$G$141,5,FALSE)&gt;0,VLOOKUP($B33,Herbede!$C$2:$G$141,5,FALSE),""))</f>
      </c>
      <c r="M33" s="3">
        <f t="shared" si="1"/>
      </c>
      <c r="N33" s="2">
        <f>IF(ISERROR(VLOOKUP($B33,Dormagen!$C$2:$G$141,2,FALSE)),"",IF(VLOOKUP($B33,Dormagen!$C$2:$G$141,2,FALSE)&gt;0,VLOOKUP($B33,Dormagen!$C$2:$G$141,2,FALSE),""))</f>
        <v>18</v>
      </c>
      <c r="O33" s="1">
        <f>IF(ISERROR(VLOOKUP($B33,Dormagen!$C$2:$G$141,3,FALSE)),"",IF(VLOOKUP($B33,Dormagen!$C$2:$G$141,3,FALSE)&gt;0,VLOOKUP($B33,Dormagen!$C$2:$G$141,3,FALSE),""))</f>
        <v>22</v>
      </c>
      <c r="P33" s="1">
        <f>IF(ISERROR(VLOOKUP($B33,Dormagen!$C$2:$G$141,4,FALSE)),"",IF(VLOOKUP($B33,Dormagen!$C$2:$G$141,4,FALSE)&gt;0,VLOOKUP($B33,Dormagen!$C$2:$G$141,4,FALSE),""))</f>
        <v>24</v>
      </c>
      <c r="Q33" s="1">
        <f>IF(ISERROR(VLOOKUP($B33,Dormagen!$C$2:$G$141,5,FALSE)),"",IF(VLOOKUP($B33,Dormagen!$C$2:$G$141,5,FALSE)&gt;0,VLOOKUP($B33,Dormagen!$C$2:$G$141,5,FALSE),""))</f>
        <v>24</v>
      </c>
      <c r="R33" s="3">
        <f t="shared" si="2"/>
        <v>88</v>
      </c>
      <c r="S33" s="2">
        <f>IF(ISERROR(VLOOKUP($B33,Heven!$C$2:$G$141,2,FALSE)),"",IF(VLOOKUP($B33,Heven!$C$2:$G$141,2,FALSE)&gt;0,VLOOKUP($B33,Heven!$C$2:$G$141,2,FALSE),""))</f>
        <v>29</v>
      </c>
      <c r="T33" s="1">
        <f>IF(ISERROR(VLOOKUP($B33,Heven!$C$2:$G$141,3,FALSE)),"",IF(VLOOKUP($B33,Heven!$C$2:$G$141,3,FALSE)&gt;0,VLOOKUP($B33,Heven!$C$2:$G$141,3,FALSE),""))</f>
        <v>34</v>
      </c>
      <c r="U33" s="1">
        <f>IF(ISERROR(VLOOKUP($B33,Heven!$C$2:$G$141,4,FALSE)),"",IF(VLOOKUP($B33,Heven!$C$2:$G$141,4,FALSE)&gt;0,VLOOKUP($B33,Heven!$C$2:$G$141,4,FALSE),""))</f>
        <v>30</v>
      </c>
      <c r="V33" s="1">
        <f>IF(ISERROR(VLOOKUP($B33,Heven!$C$2:$G$141,5,FALSE)),"",IF(VLOOKUP($B33,Heven!$C$2:$G$141,5,FALSE)&gt;0,VLOOKUP($B33,Heven!$C$2:$G$141,5,FALSE),""))</f>
        <v>26</v>
      </c>
      <c r="W33" s="3">
        <f t="shared" si="3"/>
        <v>119</v>
      </c>
      <c r="X33" s="2">
        <f>IF(ISERROR(VLOOKUP($B33,Hardenberg!$C$2:$G$141,2,FALSE)),"",IF(VLOOKUP($B33,Hardenberg!$C$2:$G$141,2,FALSE)&gt;0,VLOOKUP($B33,Hardenberg!$C$2:$G$141,2,FALSE),""))</f>
        <v>25</v>
      </c>
      <c r="Y33" s="1">
        <f>IF(ISERROR(VLOOKUP($B33,Hardenberg!$C$2:$G$141,3,FALSE)),"",IF(VLOOKUP($B33,Hardenberg!$C$2:$G$141,3,FALSE)&gt;0,VLOOKUP($B33,Hardenberg!$C$2:$G$141,3,FALSE),""))</f>
        <v>25</v>
      </c>
      <c r="Z33" s="1">
        <f>IF(ISERROR(VLOOKUP($B33,Hardenberg!$C$2:$G$141,4,FALSE)),"",IF(VLOOKUP($B33,Hardenberg!$C$2:$G$141,4,FALSE)&gt;0,VLOOKUP($B33,Hardenberg!$C$2:$G$141,4,FALSE),""))</f>
      </c>
      <c r="AA33" s="1">
        <f>IF(ISERROR(VLOOKUP($B33,Hardenberg!$C$2:$G$141,5,FALSE)),"",IF(VLOOKUP($B33,Hardenberg!$C$2:$G$141,5,FALSE)&gt;0,VLOOKUP($B33,Hardenberg!$C$2:$G$141,5,FALSE),""))</f>
      </c>
      <c r="AB33" s="3">
        <f t="shared" si="4"/>
        <v>50</v>
      </c>
      <c r="AC33" s="2">
        <f>IF(ISERROR(VLOOKUP($B33,Biebertal!$C$2:$G$141,2,FALSE)),"",IF(VLOOKUP($B33,Biebertal!$C$2:$G$141,2,FALSE)&gt;0,VLOOKUP($B33,Biebertal!$C$2:$G$141,2,FALSE),""))</f>
      </c>
      <c r="AD33" s="1">
        <f>IF(ISERROR(VLOOKUP($B33,Biebertal!$C$2:$G$141,3,FALSE)),"",IF(VLOOKUP($B33,Biebertal!$C$2:$G$141,3,FALSE)&gt;0,VLOOKUP($B33,Biebertal!$C$2:$G$141,3,FALSE),""))</f>
      </c>
      <c r="AE33" s="1">
        <f>IF(ISERROR(VLOOKUP($B33,Biebertal!$C$2:$G$141,4,FALSE)),"",IF(VLOOKUP($B33,Biebertal!$C$2:$G$141,4,FALSE)&gt;0,VLOOKUP($B33,Biebertal!$C$2:$G$141,4,FALSE),""))</f>
      </c>
      <c r="AF33" s="1">
        <f>IF(ISERROR(VLOOKUP($B33,Biebertal!$C$2:$G$141,5,FALSE)),"",IF(VLOOKUP($B33,Biebertal!$C$2:$G$141,5,FALSE)&gt;0,VLOOKUP($B33,Biebertal!$C$2:$G$141,5,FALSE),""))</f>
      </c>
      <c r="AG33" s="3">
        <f t="shared" si="5"/>
      </c>
      <c r="AH33" s="14">
        <f t="shared" si="6"/>
        <v>13</v>
      </c>
      <c r="AI33" s="28">
        <f t="shared" si="7"/>
        <v>25.384615384615383</v>
      </c>
    </row>
    <row r="34" spans="1:35" ht="12.75">
      <c r="A34" s="2">
        <v>27974</v>
      </c>
      <c r="B34" s="1" t="s">
        <v>1</v>
      </c>
      <c r="C34" s="11" t="s">
        <v>86</v>
      </c>
      <c r="D34" s="2">
        <f>IF(ISERROR(VLOOKUP($B34,Lüdenscheid!$C$2:$G$141,2,FALSE)),"",IF(VLOOKUP($B34,Lüdenscheid!$C$2:$G$141,2,FALSE)&gt;0,VLOOKUP($B34,Lüdenscheid!$C$2:$G$141,2,FALSE),""))</f>
        <v>25</v>
      </c>
      <c r="E34" s="1">
        <f>IF(ISERROR(VLOOKUP($B34,Lüdenscheid!$C$2:$G$141,3,FALSE)),"",IF(VLOOKUP($B34,Lüdenscheid!$C$2:$G$141,3,FALSE)&gt;0,VLOOKUP($B34,Lüdenscheid!$C$2:$G$141,3,FALSE),""))</f>
        <v>25</v>
      </c>
      <c r="F34" s="1">
        <f>IF(ISERROR(VLOOKUP($B34,Lüdenscheid!$C$2:$G$141,4,FALSE)),"",IF(VLOOKUP($B34,Lüdenscheid!$C$2:$G$141,4,FALSE)&gt;0,VLOOKUP($B34,Lüdenscheid!$C$2:$G$141,4,FALSE),""))</f>
        <v>22</v>
      </c>
      <c r="G34" s="1">
        <f>IF(ISERROR(VLOOKUP($B34,Lüdenscheid!$C$2:$G$141,5,FALSE)),"",IF(VLOOKUP($B34,Lüdenscheid!$C$2:$G$141,5,FALSE)&gt;0,VLOOKUP($B34,Lüdenscheid!$C$2:$G$141,5,FALSE),""))</f>
      </c>
      <c r="H34" s="3">
        <f t="shared" si="0"/>
        <v>72</v>
      </c>
      <c r="I34" s="2">
        <f>IF(ISERROR(VLOOKUP($B34,Herbede!$C$2:$G$141,2,FALSE)),"",IF(VLOOKUP($B34,Herbede!$C$2:$G$141,2,FALSE)&gt;0,VLOOKUP($B34,Herbede!$C$2:$G$141,2,FALSE),""))</f>
        <v>27</v>
      </c>
      <c r="J34" s="1">
        <f>IF(ISERROR(VLOOKUP($B34,Herbede!$C$2:$G$141,3,FALSE)),"",IF(VLOOKUP($B34,Herbede!$C$2:$G$141,3,FALSE)&gt;0,VLOOKUP($B34,Herbede!$C$2:$G$141,3,FALSE),""))</f>
        <v>26</v>
      </c>
      <c r="K34" s="1">
        <f>IF(ISERROR(VLOOKUP($B34,Herbede!$C$2:$G$141,4,FALSE)),"",IF(VLOOKUP($B34,Herbede!$C$2:$G$141,4,FALSE)&gt;0,VLOOKUP($B34,Herbede!$C$2:$G$141,4,FALSE),""))</f>
        <v>25</v>
      </c>
      <c r="L34" s="1">
        <f>IF(ISERROR(VLOOKUP($B34,Herbede!$C$2:$G$141,5,FALSE)),"",IF(VLOOKUP($B34,Herbede!$C$2:$G$141,5,FALSE)&gt;0,VLOOKUP($B34,Herbede!$C$2:$G$141,5,FALSE),""))</f>
        <v>27</v>
      </c>
      <c r="M34" s="3">
        <f t="shared" si="1"/>
        <v>105</v>
      </c>
      <c r="N34" s="2">
        <f>IF(ISERROR(VLOOKUP($B34,Dormagen!$C$2:$G$141,2,FALSE)),"",IF(VLOOKUP($B34,Dormagen!$C$2:$G$141,2,FALSE)&gt;0,VLOOKUP($B34,Dormagen!$C$2:$G$141,2,FALSE),""))</f>
        <v>28</v>
      </c>
      <c r="O34" s="1">
        <f>IF(ISERROR(VLOOKUP($B34,Dormagen!$C$2:$G$141,3,FALSE)),"",IF(VLOOKUP($B34,Dormagen!$C$2:$G$141,3,FALSE)&gt;0,VLOOKUP($B34,Dormagen!$C$2:$G$141,3,FALSE),""))</f>
        <v>27</v>
      </c>
      <c r="P34" s="1">
        <f>IF(ISERROR(VLOOKUP($B34,Dormagen!$C$2:$G$141,4,FALSE)),"",IF(VLOOKUP($B34,Dormagen!$C$2:$G$141,4,FALSE)&gt;0,VLOOKUP($B34,Dormagen!$C$2:$G$141,4,FALSE),""))</f>
        <v>25</v>
      </c>
      <c r="Q34" s="1">
        <f>IF(ISERROR(VLOOKUP($B34,Dormagen!$C$2:$G$141,5,FALSE)),"",IF(VLOOKUP($B34,Dormagen!$C$2:$G$141,5,FALSE)&gt;0,VLOOKUP($B34,Dormagen!$C$2:$G$141,5,FALSE),""))</f>
        <v>27</v>
      </c>
      <c r="R34" s="3">
        <f t="shared" si="2"/>
        <v>107</v>
      </c>
      <c r="S34" s="2">
        <f>IF(ISERROR(VLOOKUP($B34,Heven!$C$2:$G$141,2,FALSE)),"",IF(VLOOKUP($B34,Heven!$C$2:$G$141,2,FALSE)&gt;0,VLOOKUP($B34,Heven!$C$2:$G$141,2,FALSE),""))</f>
        <v>26</v>
      </c>
      <c r="T34" s="1">
        <f>IF(ISERROR(VLOOKUP($B34,Heven!$C$2:$G$141,3,FALSE)),"",IF(VLOOKUP($B34,Heven!$C$2:$G$141,3,FALSE)&gt;0,VLOOKUP($B34,Heven!$C$2:$G$141,3,FALSE),""))</f>
        <v>25</v>
      </c>
      <c r="U34" s="1">
        <f>IF(ISERROR(VLOOKUP($B34,Heven!$C$2:$G$141,4,FALSE)),"",IF(VLOOKUP($B34,Heven!$C$2:$G$141,4,FALSE)&gt;0,VLOOKUP($B34,Heven!$C$2:$G$141,4,FALSE),""))</f>
        <v>24</v>
      </c>
      <c r="V34" s="1">
        <f>IF(ISERROR(VLOOKUP($B34,Heven!$C$2:$G$141,5,FALSE)),"",IF(VLOOKUP($B34,Heven!$C$2:$G$141,5,FALSE)&gt;0,VLOOKUP($B34,Heven!$C$2:$G$141,5,FALSE),""))</f>
        <v>23</v>
      </c>
      <c r="W34" s="3">
        <f t="shared" si="3"/>
        <v>98</v>
      </c>
      <c r="X34" s="2">
        <f>IF(ISERROR(VLOOKUP($B34,Hardenberg!$C$2:$G$141,2,FALSE)),"",IF(VLOOKUP($B34,Hardenberg!$C$2:$G$141,2,FALSE)&gt;0,VLOOKUP($B34,Hardenberg!$C$2:$G$141,2,FALSE),""))</f>
        <v>27</v>
      </c>
      <c r="Y34" s="1">
        <f>IF(ISERROR(VLOOKUP($B34,Hardenberg!$C$2:$G$141,3,FALSE)),"",IF(VLOOKUP($B34,Hardenberg!$C$2:$G$141,3,FALSE)&gt;0,VLOOKUP($B34,Hardenberg!$C$2:$G$141,3,FALSE),""))</f>
        <v>24</v>
      </c>
      <c r="Z34" s="1">
        <f>IF(ISERROR(VLOOKUP($B34,Hardenberg!$C$2:$G$141,4,FALSE)),"",IF(VLOOKUP($B34,Hardenberg!$C$2:$G$141,4,FALSE)&gt;0,VLOOKUP($B34,Hardenberg!$C$2:$G$141,4,FALSE),""))</f>
      </c>
      <c r="AA34" s="1">
        <f>IF(ISERROR(VLOOKUP($B34,Hardenberg!$C$2:$G$141,5,FALSE)),"",IF(VLOOKUP($B34,Hardenberg!$C$2:$G$141,5,FALSE)&gt;0,VLOOKUP($B34,Hardenberg!$C$2:$G$141,5,FALSE),""))</f>
      </c>
      <c r="AB34" s="3">
        <f t="shared" si="4"/>
        <v>51</v>
      </c>
      <c r="AC34" s="2">
        <f>IF(ISERROR(VLOOKUP($B34,Biebertal!$C$2:$G$141,2,FALSE)),"",IF(VLOOKUP($B34,Biebertal!$C$2:$G$141,2,FALSE)&gt;0,VLOOKUP($B34,Biebertal!$C$2:$G$141,2,FALSE),""))</f>
        <v>29</v>
      </c>
      <c r="AD34" s="1">
        <f>IF(ISERROR(VLOOKUP($B34,Biebertal!$C$2:$G$141,3,FALSE)),"",IF(VLOOKUP($B34,Biebertal!$C$2:$G$141,3,FALSE)&gt;0,VLOOKUP($B34,Biebertal!$C$2:$G$141,3,FALSE),""))</f>
        <v>23</v>
      </c>
      <c r="AE34" s="1">
        <f>IF(ISERROR(VLOOKUP($B34,Biebertal!$C$2:$G$141,4,FALSE)),"",IF(VLOOKUP($B34,Biebertal!$C$2:$G$141,4,FALSE)&gt;0,VLOOKUP($B34,Biebertal!$C$2:$G$141,4,FALSE),""))</f>
        <v>28</v>
      </c>
      <c r="AF34" s="1">
        <f>IF(ISERROR(VLOOKUP($B34,Biebertal!$C$2:$G$141,5,FALSE)),"",IF(VLOOKUP($B34,Biebertal!$C$2:$G$141,5,FALSE)&gt;0,VLOOKUP($B34,Biebertal!$C$2:$G$141,5,FALSE),""))</f>
        <v>25</v>
      </c>
      <c r="AG34" s="3">
        <f t="shared" si="5"/>
        <v>105</v>
      </c>
      <c r="AH34" s="14">
        <f t="shared" si="6"/>
        <v>21</v>
      </c>
      <c r="AI34" s="28">
        <f t="shared" si="7"/>
        <v>25.61904761904762</v>
      </c>
    </row>
    <row r="35" spans="1:35" ht="12.75">
      <c r="A35" s="2">
        <v>31362</v>
      </c>
      <c r="B35" s="1" t="s">
        <v>34</v>
      </c>
      <c r="C35" s="11" t="s">
        <v>89</v>
      </c>
      <c r="D35" s="2">
        <f>IF(ISERROR(VLOOKUP($B35,Lüdenscheid!$C$2:$G$141,2,FALSE)),"",IF(VLOOKUP($B35,Lüdenscheid!$C$2:$G$141,2,FALSE)&gt;0,VLOOKUP($B35,Lüdenscheid!$C$2:$G$141,2,FALSE),""))</f>
      </c>
      <c r="E35" s="1">
        <f>IF(ISERROR(VLOOKUP($B35,Lüdenscheid!$C$2:$G$141,3,FALSE)),"",IF(VLOOKUP($B35,Lüdenscheid!$C$2:$G$141,3,FALSE)&gt;0,VLOOKUP($B35,Lüdenscheid!$C$2:$G$141,3,FALSE),""))</f>
      </c>
      <c r="F35" s="1">
        <f>IF(ISERROR(VLOOKUP($B35,Lüdenscheid!$C$2:$G$141,4,FALSE)),"",IF(VLOOKUP($B35,Lüdenscheid!$C$2:$G$141,4,FALSE)&gt;0,VLOOKUP($B35,Lüdenscheid!$C$2:$G$141,4,FALSE),""))</f>
      </c>
      <c r="G35" s="1">
        <f>IF(ISERROR(VLOOKUP($B35,Lüdenscheid!$C$2:$G$141,5,FALSE)),"",IF(VLOOKUP($B35,Lüdenscheid!$C$2:$G$141,5,FALSE)&gt;0,VLOOKUP($B35,Lüdenscheid!$C$2:$G$141,5,FALSE),""))</f>
      </c>
      <c r="H35" s="3">
        <f t="shared" si="0"/>
      </c>
      <c r="I35" s="2">
        <f>IF(ISERROR(VLOOKUP($B35,Herbede!$C$2:$G$141,2,FALSE)),"",IF(VLOOKUP($B35,Herbede!$C$2:$G$141,2,FALSE)&gt;0,VLOOKUP($B35,Herbede!$C$2:$G$141,2,FALSE),""))</f>
      </c>
      <c r="J35" s="1">
        <f>IF(ISERROR(VLOOKUP($B35,Herbede!$C$2:$G$141,3,FALSE)),"",IF(VLOOKUP($B35,Herbede!$C$2:$G$141,3,FALSE)&gt;0,VLOOKUP($B35,Herbede!$C$2:$G$141,3,FALSE),""))</f>
      </c>
      <c r="K35" s="1">
        <f>IF(ISERROR(VLOOKUP($B35,Herbede!$C$2:$G$141,4,FALSE)),"",IF(VLOOKUP($B35,Herbede!$C$2:$G$141,4,FALSE)&gt;0,VLOOKUP($B35,Herbede!$C$2:$G$141,4,FALSE),""))</f>
      </c>
      <c r="L35" s="1">
        <f>IF(ISERROR(VLOOKUP($B35,Herbede!$C$2:$G$141,5,FALSE)),"",IF(VLOOKUP($B35,Herbede!$C$2:$G$141,5,FALSE)&gt;0,VLOOKUP($B35,Herbede!$C$2:$G$141,5,FALSE),""))</f>
      </c>
      <c r="M35" s="3">
        <f t="shared" si="1"/>
      </c>
      <c r="N35" s="2">
        <f>IF(ISERROR(VLOOKUP($B35,Dormagen!$C$2:$G$141,2,FALSE)),"",IF(VLOOKUP($B35,Dormagen!$C$2:$G$141,2,FALSE)&gt;0,VLOOKUP($B35,Dormagen!$C$2:$G$141,2,FALSE),""))</f>
        <v>27</v>
      </c>
      <c r="O35" s="1">
        <f>IF(ISERROR(VLOOKUP($B35,Dormagen!$C$2:$G$141,3,FALSE)),"",IF(VLOOKUP($B35,Dormagen!$C$2:$G$141,3,FALSE)&gt;0,VLOOKUP($B35,Dormagen!$C$2:$G$141,3,FALSE),""))</f>
        <v>28</v>
      </c>
      <c r="P35" s="1">
        <f>IF(ISERROR(VLOOKUP($B35,Dormagen!$C$2:$G$141,4,FALSE)),"",IF(VLOOKUP($B35,Dormagen!$C$2:$G$141,4,FALSE)&gt;0,VLOOKUP($B35,Dormagen!$C$2:$G$141,4,FALSE),""))</f>
        <v>24</v>
      </c>
      <c r="Q35" s="1">
        <f>IF(ISERROR(VLOOKUP($B35,Dormagen!$C$2:$G$141,5,FALSE)),"",IF(VLOOKUP($B35,Dormagen!$C$2:$G$141,5,FALSE)&gt;0,VLOOKUP($B35,Dormagen!$C$2:$G$141,5,FALSE),""))</f>
        <v>25</v>
      </c>
      <c r="R35" s="3">
        <f t="shared" si="2"/>
        <v>104</v>
      </c>
      <c r="S35" s="2">
        <f>IF(ISERROR(VLOOKUP($B35,Heven!$C$2:$G$141,2,FALSE)),"",IF(VLOOKUP($B35,Heven!$C$2:$G$141,2,FALSE)&gt;0,VLOOKUP($B35,Heven!$C$2:$G$141,2,FALSE),""))</f>
      </c>
      <c r="T35" s="1">
        <f>IF(ISERROR(VLOOKUP($B35,Heven!$C$2:$G$141,3,FALSE)),"",IF(VLOOKUP($B35,Heven!$C$2:$G$141,3,FALSE)&gt;0,VLOOKUP($B35,Heven!$C$2:$G$141,3,FALSE),""))</f>
      </c>
      <c r="U35" s="1">
        <f>IF(ISERROR(VLOOKUP($B35,Heven!$C$2:$G$141,4,FALSE)),"",IF(VLOOKUP($B35,Heven!$C$2:$G$141,4,FALSE)&gt;0,VLOOKUP($B35,Heven!$C$2:$G$141,4,FALSE),""))</f>
      </c>
      <c r="V35" s="1">
        <f>IF(ISERROR(VLOOKUP($B35,Heven!$C$2:$G$141,5,FALSE)),"",IF(VLOOKUP($B35,Heven!$C$2:$G$141,5,FALSE)&gt;0,VLOOKUP($B35,Heven!$C$2:$G$141,5,FALSE),""))</f>
      </c>
      <c r="W35" s="3">
        <f t="shared" si="3"/>
      </c>
      <c r="X35" s="2">
        <f>IF(ISERROR(VLOOKUP($B35,Hardenberg!$C$2:$G$141,2,FALSE)),"",IF(VLOOKUP($B35,Hardenberg!$C$2:$G$141,2,FALSE)&gt;0,VLOOKUP($B35,Hardenberg!$C$2:$G$141,2,FALSE),""))</f>
        <v>28</v>
      </c>
      <c r="Y35" s="1">
        <f>IF(ISERROR(VLOOKUP($B35,Hardenberg!$C$2:$G$141,3,FALSE)),"",IF(VLOOKUP($B35,Hardenberg!$C$2:$G$141,3,FALSE)&gt;0,VLOOKUP($B35,Hardenberg!$C$2:$G$141,3,FALSE),""))</f>
        <v>27</v>
      </c>
      <c r="Z35" s="1">
        <f>IF(ISERROR(VLOOKUP($B35,Hardenberg!$C$2:$G$141,4,FALSE)),"",IF(VLOOKUP($B35,Hardenberg!$C$2:$G$141,4,FALSE)&gt;0,VLOOKUP($B35,Hardenberg!$C$2:$G$141,4,FALSE),""))</f>
      </c>
      <c r="AA35" s="1">
        <f>IF(ISERROR(VLOOKUP($B35,Hardenberg!$C$2:$G$141,5,FALSE)),"",IF(VLOOKUP($B35,Hardenberg!$C$2:$G$141,5,FALSE)&gt;0,VLOOKUP($B35,Hardenberg!$C$2:$G$141,5,FALSE),""))</f>
      </c>
      <c r="AB35" s="3">
        <f t="shared" si="4"/>
        <v>55</v>
      </c>
      <c r="AC35" s="2">
        <f>IF(ISERROR(VLOOKUP($B35,Biebertal!$C$2:$G$141,2,FALSE)),"",IF(VLOOKUP($B35,Biebertal!$C$2:$G$141,2,FALSE)&gt;0,VLOOKUP($B35,Biebertal!$C$2:$G$141,2,FALSE),""))</f>
        <v>29</v>
      </c>
      <c r="AD35" s="1">
        <f>IF(ISERROR(VLOOKUP($B35,Biebertal!$C$2:$G$141,3,FALSE)),"",IF(VLOOKUP($B35,Biebertal!$C$2:$G$141,3,FALSE)&gt;0,VLOOKUP($B35,Biebertal!$C$2:$G$141,3,FALSE),""))</f>
        <v>24</v>
      </c>
      <c r="AE35" s="1">
        <f>IF(ISERROR(VLOOKUP($B35,Biebertal!$C$2:$G$141,4,FALSE)),"",IF(VLOOKUP($B35,Biebertal!$C$2:$G$141,4,FALSE)&gt;0,VLOOKUP($B35,Biebertal!$C$2:$G$141,4,FALSE),""))</f>
        <v>22</v>
      </c>
      <c r="AF35" s="1">
        <f>IF(ISERROR(VLOOKUP($B35,Biebertal!$C$2:$G$141,5,FALSE)),"",IF(VLOOKUP($B35,Biebertal!$C$2:$G$141,5,FALSE)&gt;0,VLOOKUP($B35,Biebertal!$C$2:$G$141,5,FALSE),""))</f>
        <v>23</v>
      </c>
      <c r="AG35" s="3">
        <f t="shared" si="5"/>
        <v>98</v>
      </c>
      <c r="AH35" s="14">
        <f t="shared" si="6"/>
        <v>10</v>
      </c>
      <c r="AI35" s="28">
        <f t="shared" si="7"/>
        <v>25.7</v>
      </c>
    </row>
    <row r="36" spans="1:35" ht="12.75">
      <c r="A36" s="2">
        <v>33510</v>
      </c>
      <c r="B36" s="1" t="s">
        <v>48</v>
      </c>
      <c r="C36" s="11" t="s">
        <v>87</v>
      </c>
      <c r="D36" s="2">
        <f>IF(ISERROR(VLOOKUP($B36,Lüdenscheid!$C$2:$G$141,2,FALSE)),"",IF(VLOOKUP($B36,Lüdenscheid!$C$2:$G$141,2,FALSE)&gt;0,VLOOKUP($B36,Lüdenscheid!$C$2:$G$141,2,FALSE),""))</f>
        <v>25</v>
      </c>
      <c r="E36" s="1">
        <f>IF(ISERROR(VLOOKUP($B36,Lüdenscheid!$C$2:$G$141,3,FALSE)),"",IF(VLOOKUP($B36,Lüdenscheid!$C$2:$G$141,3,FALSE)&gt;0,VLOOKUP($B36,Lüdenscheid!$C$2:$G$141,3,FALSE),""))</f>
        <v>21</v>
      </c>
      <c r="F36" s="1">
        <f>IF(ISERROR(VLOOKUP($B36,Lüdenscheid!$C$2:$G$141,4,FALSE)),"",IF(VLOOKUP($B36,Lüdenscheid!$C$2:$G$141,4,FALSE)&gt;0,VLOOKUP($B36,Lüdenscheid!$C$2:$G$141,4,FALSE),""))</f>
        <v>30</v>
      </c>
      <c r="G36" s="1">
        <f>IF(ISERROR(VLOOKUP($B36,Lüdenscheid!$C$2:$G$141,5,FALSE)),"",IF(VLOOKUP($B36,Lüdenscheid!$C$2:$G$141,5,FALSE)&gt;0,VLOOKUP($B36,Lüdenscheid!$C$2:$G$141,5,FALSE),""))</f>
      </c>
      <c r="H36" s="3">
        <f t="shared" si="0"/>
        <v>76</v>
      </c>
      <c r="I36" s="2">
        <f>IF(ISERROR(VLOOKUP($B36,Herbede!$C$2:$G$141,2,FALSE)),"",IF(VLOOKUP($B36,Herbede!$C$2:$G$141,2,FALSE)&gt;0,VLOOKUP($B36,Herbede!$C$2:$G$141,2,FALSE),""))</f>
        <v>26</v>
      </c>
      <c r="J36" s="1">
        <f>IF(ISERROR(VLOOKUP($B36,Herbede!$C$2:$G$141,3,FALSE)),"",IF(VLOOKUP($B36,Herbede!$C$2:$G$141,3,FALSE)&gt;0,VLOOKUP($B36,Herbede!$C$2:$G$141,3,FALSE),""))</f>
        <v>31</v>
      </c>
      <c r="K36" s="1">
        <f>IF(ISERROR(VLOOKUP($B36,Herbede!$C$2:$G$141,4,FALSE)),"",IF(VLOOKUP($B36,Herbede!$C$2:$G$141,4,FALSE)&gt;0,VLOOKUP($B36,Herbede!$C$2:$G$141,4,FALSE),""))</f>
        <v>26</v>
      </c>
      <c r="L36" s="1">
        <f>IF(ISERROR(VLOOKUP($B36,Herbede!$C$2:$G$141,5,FALSE)),"",IF(VLOOKUP($B36,Herbede!$C$2:$G$141,5,FALSE)&gt;0,VLOOKUP($B36,Herbede!$C$2:$G$141,5,FALSE),""))</f>
        <v>27</v>
      </c>
      <c r="M36" s="3">
        <f t="shared" si="1"/>
        <v>110</v>
      </c>
      <c r="N36" s="2">
        <f>IF(ISERROR(VLOOKUP($B36,Dormagen!$C$2:$G$141,2,FALSE)),"",IF(VLOOKUP($B36,Dormagen!$C$2:$G$141,2,FALSE)&gt;0,VLOOKUP($B36,Dormagen!$C$2:$G$141,2,FALSE),""))</f>
        <v>22</v>
      </c>
      <c r="O36" s="1">
        <f>IF(ISERROR(VLOOKUP($B36,Dormagen!$C$2:$G$141,3,FALSE)),"",IF(VLOOKUP($B36,Dormagen!$C$2:$G$141,3,FALSE)&gt;0,VLOOKUP($B36,Dormagen!$C$2:$G$141,3,FALSE),""))</f>
        <v>28</v>
      </c>
      <c r="P36" s="1">
        <f>IF(ISERROR(VLOOKUP($B36,Dormagen!$C$2:$G$141,4,FALSE)),"",IF(VLOOKUP($B36,Dormagen!$C$2:$G$141,4,FALSE)&gt;0,VLOOKUP($B36,Dormagen!$C$2:$G$141,4,FALSE),""))</f>
        <v>21</v>
      </c>
      <c r="Q36" s="1">
        <f>IF(ISERROR(VLOOKUP($B36,Dormagen!$C$2:$G$141,5,FALSE)),"",IF(VLOOKUP($B36,Dormagen!$C$2:$G$141,5,FALSE)&gt;0,VLOOKUP($B36,Dormagen!$C$2:$G$141,5,FALSE),""))</f>
        <v>27</v>
      </c>
      <c r="R36" s="3">
        <f t="shared" si="2"/>
        <v>98</v>
      </c>
      <c r="S36" s="2">
        <f>IF(ISERROR(VLOOKUP($B36,Heven!$C$2:$G$141,2,FALSE)),"",IF(VLOOKUP($B36,Heven!$C$2:$G$141,2,FALSE)&gt;0,VLOOKUP($B36,Heven!$C$2:$G$141,2,FALSE),""))</f>
        <v>28</v>
      </c>
      <c r="T36" s="1">
        <f>IF(ISERROR(VLOOKUP($B36,Heven!$C$2:$G$141,3,FALSE)),"",IF(VLOOKUP($B36,Heven!$C$2:$G$141,3,FALSE)&gt;0,VLOOKUP($B36,Heven!$C$2:$G$141,3,FALSE),""))</f>
        <v>29</v>
      </c>
      <c r="U36" s="1">
        <f>IF(ISERROR(VLOOKUP($B36,Heven!$C$2:$G$141,4,FALSE)),"",IF(VLOOKUP($B36,Heven!$C$2:$G$141,4,FALSE)&gt;0,VLOOKUP($B36,Heven!$C$2:$G$141,4,FALSE),""))</f>
        <v>28</v>
      </c>
      <c r="V36" s="1">
        <f>IF(ISERROR(VLOOKUP($B36,Heven!$C$2:$G$141,5,FALSE)),"",IF(VLOOKUP($B36,Heven!$C$2:$G$141,5,FALSE)&gt;0,VLOOKUP($B36,Heven!$C$2:$G$141,5,FALSE),""))</f>
        <v>26</v>
      </c>
      <c r="W36" s="3">
        <f t="shared" si="3"/>
        <v>111</v>
      </c>
      <c r="X36" s="2">
        <f>IF(ISERROR(VLOOKUP($B36,Hardenberg!$C$2:$G$141,2,FALSE)),"",IF(VLOOKUP($B36,Hardenberg!$C$2:$G$141,2,FALSE)&gt;0,VLOOKUP($B36,Hardenberg!$C$2:$G$141,2,FALSE),""))</f>
        <v>23</v>
      </c>
      <c r="Y36" s="1">
        <f>IF(ISERROR(VLOOKUP($B36,Hardenberg!$C$2:$G$141,3,FALSE)),"",IF(VLOOKUP($B36,Hardenberg!$C$2:$G$141,3,FALSE)&gt;0,VLOOKUP($B36,Hardenberg!$C$2:$G$141,3,FALSE),""))</f>
        <v>26</v>
      </c>
      <c r="Z36" s="1">
        <f>IF(ISERROR(VLOOKUP($B36,Hardenberg!$C$2:$G$141,4,FALSE)),"",IF(VLOOKUP($B36,Hardenberg!$C$2:$G$141,4,FALSE)&gt;0,VLOOKUP($B36,Hardenberg!$C$2:$G$141,4,FALSE),""))</f>
      </c>
      <c r="AA36" s="1">
        <f>IF(ISERROR(VLOOKUP($B36,Hardenberg!$C$2:$G$141,5,FALSE)),"",IF(VLOOKUP($B36,Hardenberg!$C$2:$G$141,5,FALSE)&gt;0,VLOOKUP($B36,Hardenberg!$C$2:$G$141,5,FALSE),""))</f>
      </c>
      <c r="AB36" s="3">
        <f t="shared" si="4"/>
        <v>49</v>
      </c>
      <c r="AC36" s="2">
        <f>IF(ISERROR(VLOOKUP($B36,Biebertal!$C$2:$G$141,2,FALSE)),"",IF(VLOOKUP($B36,Biebertal!$C$2:$G$141,2,FALSE)&gt;0,VLOOKUP($B36,Biebertal!$C$2:$G$141,2,FALSE),""))</f>
        <v>24</v>
      </c>
      <c r="AD36" s="1">
        <f>IF(ISERROR(VLOOKUP($B36,Biebertal!$C$2:$G$141,3,FALSE)),"",IF(VLOOKUP($B36,Biebertal!$C$2:$G$141,3,FALSE)&gt;0,VLOOKUP($B36,Biebertal!$C$2:$G$141,3,FALSE),""))</f>
        <v>22</v>
      </c>
      <c r="AE36" s="1">
        <f>IF(ISERROR(VLOOKUP($B36,Biebertal!$C$2:$G$141,4,FALSE)),"",IF(VLOOKUP($B36,Biebertal!$C$2:$G$141,4,FALSE)&gt;0,VLOOKUP($B36,Biebertal!$C$2:$G$141,4,FALSE),""))</f>
        <v>24</v>
      </c>
      <c r="AF36" s="1">
        <f>IF(ISERROR(VLOOKUP($B36,Biebertal!$C$2:$G$141,5,FALSE)),"",IF(VLOOKUP($B36,Biebertal!$C$2:$G$141,5,FALSE)&gt;0,VLOOKUP($B36,Biebertal!$C$2:$G$141,5,FALSE),""))</f>
        <v>26</v>
      </c>
      <c r="AG36" s="3">
        <f t="shared" si="5"/>
        <v>96</v>
      </c>
      <c r="AH36" s="14">
        <f t="shared" si="6"/>
        <v>21</v>
      </c>
      <c r="AI36" s="28">
        <f t="shared" si="7"/>
        <v>25.714285714285715</v>
      </c>
    </row>
    <row r="37" spans="1:35" ht="12.75">
      <c r="A37" s="2">
        <v>26834</v>
      </c>
      <c r="B37" s="1" t="s">
        <v>31</v>
      </c>
      <c r="C37" s="11" t="s">
        <v>89</v>
      </c>
      <c r="D37" s="2">
        <f>IF(ISERROR(VLOOKUP($B37,Lüdenscheid!$C$2:$G$141,2,FALSE)),"",IF(VLOOKUP($B37,Lüdenscheid!$C$2:$G$141,2,FALSE)&gt;0,VLOOKUP($B37,Lüdenscheid!$C$2:$G$141,2,FALSE),""))</f>
        <v>26</v>
      </c>
      <c r="E37" s="1">
        <f>IF(ISERROR(VLOOKUP($B37,Lüdenscheid!$C$2:$G$141,3,FALSE)),"",IF(VLOOKUP($B37,Lüdenscheid!$C$2:$G$141,3,FALSE)&gt;0,VLOOKUP($B37,Lüdenscheid!$C$2:$G$141,3,FALSE),""))</f>
        <v>27</v>
      </c>
      <c r="F37" s="1">
        <f>IF(ISERROR(VLOOKUP($B37,Lüdenscheid!$C$2:$G$141,4,FALSE)),"",IF(VLOOKUP($B37,Lüdenscheid!$C$2:$G$141,4,FALSE)&gt;0,VLOOKUP($B37,Lüdenscheid!$C$2:$G$141,4,FALSE),""))</f>
        <v>24</v>
      </c>
      <c r="G37" s="1">
        <f>IF(ISERROR(VLOOKUP($B37,Lüdenscheid!$C$2:$G$141,5,FALSE)),"",IF(VLOOKUP($B37,Lüdenscheid!$C$2:$G$141,5,FALSE)&gt;0,VLOOKUP($B37,Lüdenscheid!$C$2:$G$141,5,FALSE),""))</f>
      </c>
      <c r="H37" s="3">
        <f t="shared" si="0"/>
        <v>77</v>
      </c>
      <c r="I37" s="2">
        <f>IF(ISERROR(VLOOKUP($B37,Herbede!$C$2:$G$141,2,FALSE)),"",IF(VLOOKUP($B37,Herbede!$C$2:$G$141,2,FALSE)&gt;0,VLOOKUP($B37,Herbede!$C$2:$G$141,2,FALSE),""))</f>
        <v>24</v>
      </c>
      <c r="J37" s="1">
        <f>IF(ISERROR(VLOOKUP($B37,Herbede!$C$2:$G$141,3,FALSE)),"",IF(VLOOKUP($B37,Herbede!$C$2:$G$141,3,FALSE)&gt;0,VLOOKUP($B37,Herbede!$C$2:$G$141,3,FALSE),""))</f>
        <v>26</v>
      </c>
      <c r="K37" s="1">
        <f>IF(ISERROR(VLOOKUP($B37,Herbede!$C$2:$G$141,4,FALSE)),"",IF(VLOOKUP($B37,Herbede!$C$2:$G$141,4,FALSE)&gt;0,VLOOKUP($B37,Herbede!$C$2:$G$141,4,FALSE),""))</f>
        <v>31</v>
      </c>
      <c r="L37" s="1">
        <f>IF(ISERROR(VLOOKUP($B37,Herbede!$C$2:$G$141,5,FALSE)),"",IF(VLOOKUP($B37,Herbede!$C$2:$G$141,5,FALSE)&gt;0,VLOOKUP($B37,Herbede!$C$2:$G$141,5,FALSE),""))</f>
        <v>24</v>
      </c>
      <c r="M37" s="3">
        <f t="shared" si="1"/>
        <v>105</v>
      </c>
      <c r="N37" s="2">
        <f>IF(ISERROR(VLOOKUP($B37,Dormagen!$C$2:$G$141,2,FALSE)),"",IF(VLOOKUP($B37,Dormagen!$C$2:$G$141,2,FALSE)&gt;0,VLOOKUP($B37,Dormagen!$C$2:$G$141,2,FALSE),""))</f>
        <v>27</v>
      </c>
      <c r="O37" s="1">
        <f>IF(ISERROR(VLOOKUP($B37,Dormagen!$C$2:$G$141,3,FALSE)),"",IF(VLOOKUP($B37,Dormagen!$C$2:$G$141,3,FALSE)&gt;0,VLOOKUP($B37,Dormagen!$C$2:$G$141,3,FALSE),""))</f>
        <v>22</v>
      </c>
      <c r="P37" s="1">
        <f>IF(ISERROR(VLOOKUP($B37,Dormagen!$C$2:$G$141,4,FALSE)),"",IF(VLOOKUP($B37,Dormagen!$C$2:$G$141,4,FALSE)&gt;0,VLOOKUP($B37,Dormagen!$C$2:$G$141,4,FALSE),""))</f>
        <v>22</v>
      </c>
      <c r="Q37" s="1">
        <f>IF(ISERROR(VLOOKUP($B37,Dormagen!$C$2:$G$141,5,FALSE)),"",IF(VLOOKUP($B37,Dormagen!$C$2:$G$141,5,FALSE)&gt;0,VLOOKUP($B37,Dormagen!$C$2:$G$141,5,FALSE),""))</f>
        <v>26</v>
      </c>
      <c r="R37" s="3">
        <f t="shared" si="2"/>
        <v>97</v>
      </c>
      <c r="S37" s="2">
        <f>IF(ISERROR(VLOOKUP($B37,Heven!$C$2:$G$141,2,FALSE)),"",IF(VLOOKUP($B37,Heven!$C$2:$G$141,2,FALSE)&gt;0,VLOOKUP($B37,Heven!$C$2:$G$141,2,FALSE),""))</f>
        <v>25</v>
      </c>
      <c r="T37" s="1">
        <f>IF(ISERROR(VLOOKUP($B37,Heven!$C$2:$G$141,3,FALSE)),"",IF(VLOOKUP($B37,Heven!$C$2:$G$141,3,FALSE)&gt;0,VLOOKUP($B37,Heven!$C$2:$G$141,3,FALSE),""))</f>
        <v>26</v>
      </c>
      <c r="U37" s="1">
        <f>IF(ISERROR(VLOOKUP($B37,Heven!$C$2:$G$141,4,FALSE)),"",IF(VLOOKUP($B37,Heven!$C$2:$G$141,4,FALSE)&gt;0,VLOOKUP($B37,Heven!$C$2:$G$141,4,FALSE),""))</f>
        <v>30</v>
      </c>
      <c r="V37" s="1">
        <f>IF(ISERROR(VLOOKUP($B37,Heven!$C$2:$G$141,5,FALSE)),"",IF(VLOOKUP($B37,Heven!$C$2:$G$141,5,FALSE)&gt;0,VLOOKUP($B37,Heven!$C$2:$G$141,5,FALSE),""))</f>
        <v>24</v>
      </c>
      <c r="W37" s="3">
        <f t="shared" si="3"/>
        <v>105</v>
      </c>
      <c r="X37" s="2">
        <f>IF(ISERROR(VLOOKUP($B37,Hardenberg!$C$2:$G$141,2,FALSE)),"",IF(VLOOKUP($B37,Hardenberg!$C$2:$G$141,2,FALSE)&gt;0,VLOOKUP($B37,Hardenberg!$C$2:$G$141,2,FALSE),""))</f>
        <v>27</v>
      </c>
      <c r="Y37" s="1">
        <f>IF(ISERROR(VLOOKUP($B37,Hardenberg!$C$2:$G$141,3,FALSE)),"",IF(VLOOKUP($B37,Hardenberg!$C$2:$G$141,3,FALSE)&gt;0,VLOOKUP($B37,Hardenberg!$C$2:$G$141,3,FALSE),""))</f>
        <v>26</v>
      </c>
      <c r="Z37" s="1">
        <f>IF(ISERROR(VLOOKUP($B37,Hardenberg!$C$2:$G$141,4,FALSE)),"",IF(VLOOKUP($B37,Hardenberg!$C$2:$G$141,4,FALSE)&gt;0,VLOOKUP($B37,Hardenberg!$C$2:$G$141,4,FALSE),""))</f>
      </c>
      <c r="AA37" s="1">
        <f>IF(ISERROR(VLOOKUP($B37,Hardenberg!$C$2:$G$141,5,FALSE)),"",IF(VLOOKUP($B37,Hardenberg!$C$2:$G$141,5,FALSE)&gt;0,VLOOKUP($B37,Hardenberg!$C$2:$G$141,5,FALSE),""))</f>
      </c>
      <c r="AB37" s="3">
        <f t="shared" si="4"/>
        <v>53</v>
      </c>
      <c r="AC37" s="2">
        <f>IF(ISERROR(VLOOKUP($B37,Biebertal!$C$2:$G$141,2,FALSE)),"",IF(VLOOKUP($B37,Biebertal!$C$2:$G$141,2,FALSE)&gt;0,VLOOKUP($B37,Biebertal!$C$2:$G$141,2,FALSE),""))</f>
        <v>30</v>
      </c>
      <c r="AD37" s="1">
        <f>IF(ISERROR(VLOOKUP($B37,Biebertal!$C$2:$G$141,3,FALSE)),"",IF(VLOOKUP($B37,Biebertal!$C$2:$G$141,3,FALSE)&gt;0,VLOOKUP($B37,Biebertal!$C$2:$G$141,3,FALSE),""))</f>
        <v>23</v>
      </c>
      <c r="AE37" s="1">
        <f>IF(ISERROR(VLOOKUP($B37,Biebertal!$C$2:$G$141,4,FALSE)),"",IF(VLOOKUP($B37,Biebertal!$C$2:$G$141,4,FALSE)&gt;0,VLOOKUP($B37,Biebertal!$C$2:$G$141,4,FALSE),""))</f>
        <v>28</v>
      </c>
      <c r="AF37" s="1">
        <f>IF(ISERROR(VLOOKUP($B37,Biebertal!$C$2:$G$141,5,FALSE)),"",IF(VLOOKUP($B37,Biebertal!$C$2:$G$141,5,FALSE)&gt;0,VLOOKUP($B37,Biebertal!$C$2:$G$141,5,FALSE),""))</f>
        <v>24</v>
      </c>
      <c r="AG37" s="3">
        <f t="shared" si="5"/>
        <v>105</v>
      </c>
      <c r="AH37" s="14">
        <f t="shared" si="6"/>
        <v>21</v>
      </c>
      <c r="AI37" s="28">
        <f t="shared" si="7"/>
        <v>25.80952380952381</v>
      </c>
    </row>
    <row r="38" spans="1:35" ht="12.75">
      <c r="A38" s="2">
        <v>35583</v>
      </c>
      <c r="B38" s="1" t="s">
        <v>60</v>
      </c>
      <c r="C38" s="11" t="s">
        <v>88</v>
      </c>
      <c r="D38" s="2">
        <f>IF(ISERROR(VLOOKUP($B38,Lüdenscheid!$C$2:$G$141,2,FALSE)),"",IF(VLOOKUP($B38,Lüdenscheid!$C$2:$G$141,2,FALSE)&gt;0,VLOOKUP($B38,Lüdenscheid!$C$2:$G$141,2,FALSE),""))</f>
        <v>27</v>
      </c>
      <c r="E38" s="1">
        <f>IF(ISERROR(VLOOKUP($B38,Lüdenscheid!$C$2:$G$141,3,FALSE)),"",IF(VLOOKUP($B38,Lüdenscheid!$C$2:$G$141,3,FALSE)&gt;0,VLOOKUP($B38,Lüdenscheid!$C$2:$G$141,3,FALSE),""))</f>
        <v>25</v>
      </c>
      <c r="F38" s="1">
        <f>IF(ISERROR(VLOOKUP($B38,Lüdenscheid!$C$2:$G$141,4,FALSE)),"",IF(VLOOKUP($B38,Lüdenscheid!$C$2:$G$141,4,FALSE)&gt;0,VLOOKUP($B38,Lüdenscheid!$C$2:$G$141,4,FALSE),""))</f>
        <v>26</v>
      </c>
      <c r="G38" s="1">
        <f>IF(ISERROR(VLOOKUP($B38,Lüdenscheid!$C$2:$G$141,5,FALSE)),"",IF(VLOOKUP($B38,Lüdenscheid!$C$2:$G$141,5,FALSE)&gt;0,VLOOKUP($B38,Lüdenscheid!$C$2:$G$141,5,FALSE),""))</f>
      </c>
      <c r="H38" s="3">
        <f t="shared" si="0"/>
        <v>78</v>
      </c>
      <c r="I38" s="2">
        <f>IF(ISERROR(VLOOKUP($B38,Herbede!$C$2:$G$141,2,FALSE)),"",IF(VLOOKUP($B38,Herbede!$C$2:$G$141,2,FALSE)&gt;0,VLOOKUP($B38,Herbede!$C$2:$G$141,2,FALSE),""))</f>
      </c>
      <c r="J38" s="1">
        <f>IF(ISERROR(VLOOKUP($B38,Herbede!$C$2:$G$141,3,FALSE)),"",IF(VLOOKUP($B38,Herbede!$C$2:$G$141,3,FALSE)&gt;0,VLOOKUP($B38,Herbede!$C$2:$G$141,3,FALSE),""))</f>
      </c>
      <c r="K38" s="1">
        <f>IF(ISERROR(VLOOKUP($B38,Herbede!$C$2:$G$141,4,FALSE)),"",IF(VLOOKUP($B38,Herbede!$C$2:$G$141,4,FALSE)&gt;0,VLOOKUP($B38,Herbede!$C$2:$G$141,4,FALSE),""))</f>
      </c>
      <c r="L38" s="1">
        <f>IF(ISERROR(VLOOKUP($B38,Herbede!$C$2:$G$141,5,FALSE)),"",IF(VLOOKUP($B38,Herbede!$C$2:$G$141,5,FALSE)&gt;0,VLOOKUP($B38,Herbede!$C$2:$G$141,5,FALSE),""))</f>
      </c>
      <c r="M38" s="3">
        <f t="shared" si="1"/>
      </c>
      <c r="N38" s="2">
        <f>IF(ISERROR(VLOOKUP($B38,Dormagen!$C$2:$G$141,2,FALSE)),"",IF(VLOOKUP($B38,Dormagen!$C$2:$G$141,2,FALSE)&gt;0,VLOOKUP($B38,Dormagen!$C$2:$G$141,2,FALSE),""))</f>
      </c>
      <c r="O38" s="1">
        <f>IF(ISERROR(VLOOKUP($B38,Dormagen!$C$2:$G$141,3,FALSE)),"",IF(VLOOKUP($B38,Dormagen!$C$2:$G$141,3,FALSE)&gt;0,VLOOKUP($B38,Dormagen!$C$2:$G$141,3,FALSE),""))</f>
      </c>
      <c r="P38" s="1">
        <f>IF(ISERROR(VLOOKUP($B38,Dormagen!$C$2:$G$141,4,FALSE)),"",IF(VLOOKUP($B38,Dormagen!$C$2:$G$141,4,FALSE)&gt;0,VLOOKUP($B38,Dormagen!$C$2:$G$141,4,FALSE),""))</f>
      </c>
      <c r="Q38" s="1">
        <f>IF(ISERROR(VLOOKUP($B38,Dormagen!$C$2:$G$141,5,FALSE)),"",IF(VLOOKUP($B38,Dormagen!$C$2:$G$141,5,FALSE)&gt;0,VLOOKUP($B38,Dormagen!$C$2:$G$141,5,FALSE),""))</f>
      </c>
      <c r="R38" s="3">
        <f t="shared" si="2"/>
      </c>
      <c r="S38" s="2">
        <f>IF(ISERROR(VLOOKUP($B38,Heven!$C$2:$G$141,2,FALSE)),"",IF(VLOOKUP($B38,Heven!$C$2:$G$141,2,FALSE)&gt;0,VLOOKUP($B38,Heven!$C$2:$G$141,2,FALSE),""))</f>
      </c>
      <c r="T38" s="1">
        <f>IF(ISERROR(VLOOKUP($B38,Heven!$C$2:$G$141,3,FALSE)),"",IF(VLOOKUP($B38,Heven!$C$2:$G$141,3,FALSE)&gt;0,VLOOKUP($B38,Heven!$C$2:$G$141,3,FALSE),""))</f>
      </c>
      <c r="U38" s="1">
        <f>IF(ISERROR(VLOOKUP($B38,Heven!$C$2:$G$141,4,FALSE)),"",IF(VLOOKUP($B38,Heven!$C$2:$G$141,4,FALSE)&gt;0,VLOOKUP($B38,Heven!$C$2:$G$141,4,FALSE),""))</f>
      </c>
      <c r="V38" s="1">
        <f>IF(ISERROR(VLOOKUP($B38,Heven!$C$2:$G$141,5,FALSE)),"",IF(VLOOKUP($B38,Heven!$C$2:$G$141,5,FALSE)&gt;0,VLOOKUP($B38,Heven!$C$2:$G$141,5,FALSE),""))</f>
      </c>
      <c r="W38" s="3">
        <f t="shared" si="3"/>
      </c>
      <c r="X38" s="2">
        <f>IF(ISERROR(VLOOKUP($B38,Hardenberg!$C$2:$G$141,2,FALSE)),"",IF(VLOOKUP($B38,Hardenberg!$C$2:$G$141,2,FALSE)&gt;0,VLOOKUP($B38,Hardenberg!$C$2:$G$141,2,FALSE),""))</f>
      </c>
      <c r="Y38" s="1">
        <f>IF(ISERROR(VLOOKUP($B38,Hardenberg!$C$2:$G$141,3,FALSE)),"",IF(VLOOKUP($B38,Hardenberg!$C$2:$G$141,3,FALSE)&gt;0,VLOOKUP($B38,Hardenberg!$C$2:$G$141,3,FALSE),""))</f>
      </c>
      <c r="Z38" s="1">
        <f>IF(ISERROR(VLOOKUP($B38,Hardenberg!$C$2:$G$141,4,FALSE)),"",IF(VLOOKUP($B38,Hardenberg!$C$2:$G$141,4,FALSE)&gt;0,VLOOKUP($B38,Hardenberg!$C$2:$G$141,4,FALSE),""))</f>
      </c>
      <c r="AA38" s="1">
        <f>IF(ISERROR(VLOOKUP($B38,Hardenberg!$C$2:$G$141,5,FALSE)),"",IF(VLOOKUP($B38,Hardenberg!$C$2:$G$141,5,FALSE)&gt;0,VLOOKUP($B38,Hardenberg!$C$2:$G$141,5,FALSE),""))</f>
      </c>
      <c r="AB38" s="3">
        <f t="shared" si="4"/>
      </c>
      <c r="AC38" s="2">
        <f>IF(ISERROR(VLOOKUP($B38,Biebertal!$C$2:$G$141,2,FALSE)),"",IF(VLOOKUP($B38,Biebertal!$C$2:$G$141,2,FALSE)&gt;0,VLOOKUP($B38,Biebertal!$C$2:$G$141,2,FALSE),""))</f>
      </c>
      <c r="AD38" s="1">
        <f>IF(ISERROR(VLOOKUP($B38,Biebertal!$C$2:$G$141,3,FALSE)),"",IF(VLOOKUP($B38,Biebertal!$C$2:$G$141,3,FALSE)&gt;0,VLOOKUP($B38,Biebertal!$C$2:$G$141,3,FALSE),""))</f>
      </c>
      <c r="AE38" s="1">
        <f>IF(ISERROR(VLOOKUP($B38,Biebertal!$C$2:$G$141,4,FALSE)),"",IF(VLOOKUP($B38,Biebertal!$C$2:$G$141,4,FALSE)&gt;0,VLOOKUP($B38,Biebertal!$C$2:$G$141,4,FALSE),""))</f>
      </c>
      <c r="AF38" s="1">
        <f>IF(ISERROR(VLOOKUP($B38,Biebertal!$C$2:$G$141,5,FALSE)),"",IF(VLOOKUP($B38,Biebertal!$C$2:$G$141,5,FALSE)&gt;0,VLOOKUP($B38,Biebertal!$C$2:$G$141,5,FALSE),""))</f>
      </c>
      <c r="AG38" s="3">
        <f t="shared" si="5"/>
      </c>
      <c r="AH38" s="14">
        <f t="shared" si="6"/>
        <v>3</v>
      </c>
      <c r="AI38" s="28">
        <f t="shared" si="7"/>
        <v>26</v>
      </c>
    </row>
    <row r="39" spans="1:35" ht="12.75">
      <c r="A39" s="2">
        <v>43327</v>
      </c>
      <c r="B39" s="1" t="s">
        <v>39</v>
      </c>
      <c r="C39" s="11" t="s">
        <v>90</v>
      </c>
      <c r="D39" s="2">
        <f>IF(ISERROR(VLOOKUP($B39,Lüdenscheid!$C$2:$G$141,2,FALSE)),"",IF(VLOOKUP($B39,Lüdenscheid!$C$2:$G$141,2,FALSE)&gt;0,VLOOKUP($B39,Lüdenscheid!$C$2:$G$141,2,FALSE),""))</f>
        <v>25</v>
      </c>
      <c r="E39" s="1">
        <f>IF(ISERROR(VLOOKUP($B39,Lüdenscheid!$C$2:$G$141,3,FALSE)),"",IF(VLOOKUP($B39,Lüdenscheid!$C$2:$G$141,3,FALSE)&gt;0,VLOOKUP($B39,Lüdenscheid!$C$2:$G$141,3,FALSE),""))</f>
        <v>24</v>
      </c>
      <c r="F39" s="1">
        <f>IF(ISERROR(VLOOKUP($B39,Lüdenscheid!$C$2:$G$141,4,FALSE)),"",IF(VLOOKUP($B39,Lüdenscheid!$C$2:$G$141,4,FALSE)&gt;0,VLOOKUP($B39,Lüdenscheid!$C$2:$G$141,4,FALSE),""))</f>
        <v>23</v>
      </c>
      <c r="G39" s="1">
        <f>IF(ISERROR(VLOOKUP($B39,Lüdenscheid!$C$2:$G$141,5,FALSE)),"",IF(VLOOKUP($B39,Lüdenscheid!$C$2:$G$141,5,FALSE)&gt;0,VLOOKUP($B39,Lüdenscheid!$C$2:$G$141,5,FALSE),""))</f>
      </c>
      <c r="H39" s="3">
        <f t="shared" si="0"/>
        <v>72</v>
      </c>
      <c r="I39" s="2">
        <f>IF(ISERROR(VLOOKUP($B39,Herbede!$C$2:$G$141,2,FALSE)),"",IF(VLOOKUP($B39,Herbede!$C$2:$G$141,2,FALSE)&gt;0,VLOOKUP($B39,Herbede!$C$2:$G$141,2,FALSE),""))</f>
        <v>30</v>
      </c>
      <c r="J39" s="1">
        <f>IF(ISERROR(VLOOKUP($B39,Herbede!$C$2:$G$141,3,FALSE)),"",IF(VLOOKUP($B39,Herbede!$C$2:$G$141,3,FALSE)&gt;0,VLOOKUP($B39,Herbede!$C$2:$G$141,3,FALSE),""))</f>
        <v>25</v>
      </c>
      <c r="K39" s="1">
        <f>IF(ISERROR(VLOOKUP($B39,Herbede!$C$2:$G$141,4,FALSE)),"",IF(VLOOKUP($B39,Herbede!$C$2:$G$141,4,FALSE)&gt;0,VLOOKUP($B39,Herbede!$C$2:$G$141,4,FALSE),""))</f>
        <v>25</v>
      </c>
      <c r="L39" s="1">
        <f>IF(ISERROR(VLOOKUP($B39,Herbede!$C$2:$G$141,5,FALSE)),"",IF(VLOOKUP($B39,Herbede!$C$2:$G$141,5,FALSE)&gt;0,VLOOKUP($B39,Herbede!$C$2:$G$141,5,FALSE),""))</f>
        <v>28</v>
      </c>
      <c r="M39" s="3">
        <f t="shared" si="1"/>
        <v>108</v>
      </c>
      <c r="N39" s="2">
        <f>IF(ISERROR(VLOOKUP($B39,Dormagen!$C$2:$G$141,2,FALSE)),"",IF(VLOOKUP($B39,Dormagen!$C$2:$G$141,2,FALSE)&gt;0,VLOOKUP($B39,Dormagen!$C$2:$G$141,2,FALSE),""))</f>
        <v>27</v>
      </c>
      <c r="O39" s="1">
        <f>IF(ISERROR(VLOOKUP($B39,Dormagen!$C$2:$G$141,3,FALSE)),"",IF(VLOOKUP($B39,Dormagen!$C$2:$G$141,3,FALSE)&gt;0,VLOOKUP($B39,Dormagen!$C$2:$G$141,3,FALSE),""))</f>
        <v>23</v>
      </c>
      <c r="P39" s="1">
        <f>IF(ISERROR(VLOOKUP($B39,Dormagen!$C$2:$G$141,4,FALSE)),"",IF(VLOOKUP($B39,Dormagen!$C$2:$G$141,4,FALSE)&gt;0,VLOOKUP($B39,Dormagen!$C$2:$G$141,4,FALSE),""))</f>
        <v>24</v>
      </c>
      <c r="Q39" s="1">
        <f>IF(ISERROR(VLOOKUP($B39,Dormagen!$C$2:$G$141,5,FALSE)),"",IF(VLOOKUP($B39,Dormagen!$C$2:$G$141,5,FALSE)&gt;0,VLOOKUP($B39,Dormagen!$C$2:$G$141,5,FALSE),""))</f>
        <v>23</v>
      </c>
      <c r="R39" s="3">
        <f t="shared" si="2"/>
        <v>97</v>
      </c>
      <c r="S39" s="2">
        <f>IF(ISERROR(VLOOKUP($B39,Heven!$C$2:$G$141,2,FALSE)),"",IF(VLOOKUP($B39,Heven!$C$2:$G$141,2,FALSE)&gt;0,VLOOKUP($B39,Heven!$C$2:$G$141,2,FALSE),""))</f>
        <v>22</v>
      </c>
      <c r="T39" s="1">
        <f>IF(ISERROR(VLOOKUP($B39,Heven!$C$2:$G$141,3,FALSE)),"",IF(VLOOKUP($B39,Heven!$C$2:$G$141,3,FALSE)&gt;0,VLOOKUP($B39,Heven!$C$2:$G$141,3,FALSE),""))</f>
        <v>29</v>
      </c>
      <c r="U39" s="1">
        <f>IF(ISERROR(VLOOKUP($B39,Heven!$C$2:$G$141,4,FALSE)),"",IF(VLOOKUP($B39,Heven!$C$2:$G$141,4,FALSE)&gt;0,VLOOKUP($B39,Heven!$C$2:$G$141,4,FALSE),""))</f>
        <v>28</v>
      </c>
      <c r="V39" s="1">
        <f>IF(ISERROR(VLOOKUP($B39,Heven!$C$2:$G$141,5,FALSE)),"",IF(VLOOKUP($B39,Heven!$C$2:$G$141,5,FALSE)&gt;0,VLOOKUP($B39,Heven!$C$2:$G$141,5,FALSE),""))</f>
        <v>25</v>
      </c>
      <c r="W39" s="3">
        <f t="shared" si="3"/>
        <v>104</v>
      </c>
      <c r="X39" s="2">
        <f>IF(ISERROR(VLOOKUP($B39,Hardenberg!$C$2:$G$141,2,FALSE)),"",IF(VLOOKUP($B39,Hardenberg!$C$2:$G$141,2,FALSE)&gt;0,VLOOKUP($B39,Hardenberg!$C$2:$G$141,2,FALSE),""))</f>
        <v>32</v>
      </c>
      <c r="Y39" s="1">
        <f>IF(ISERROR(VLOOKUP($B39,Hardenberg!$C$2:$G$141,3,FALSE)),"",IF(VLOOKUP($B39,Hardenberg!$C$2:$G$141,3,FALSE)&gt;0,VLOOKUP($B39,Hardenberg!$C$2:$G$141,3,FALSE),""))</f>
        <v>31</v>
      </c>
      <c r="Z39" s="1">
        <f>IF(ISERROR(VLOOKUP($B39,Hardenberg!$C$2:$G$141,4,FALSE)),"",IF(VLOOKUP($B39,Hardenberg!$C$2:$G$141,4,FALSE)&gt;0,VLOOKUP($B39,Hardenberg!$C$2:$G$141,4,FALSE),""))</f>
      </c>
      <c r="AA39" s="1">
        <f>IF(ISERROR(VLOOKUP($B39,Hardenberg!$C$2:$G$141,5,FALSE)),"",IF(VLOOKUP($B39,Hardenberg!$C$2:$G$141,5,FALSE)&gt;0,VLOOKUP($B39,Hardenberg!$C$2:$G$141,5,FALSE),""))</f>
      </c>
      <c r="AB39" s="3">
        <f t="shared" si="4"/>
        <v>63</v>
      </c>
      <c r="AC39" s="2">
        <f>IF(ISERROR(VLOOKUP($B39,Biebertal!$C$2:$G$141,2,FALSE)),"",IF(VLOOKUP($B39,Biebertal!$C$2:$G$141,2,FALSE)&gt;0,VLOOKUP($B39,Biebertal!$C$2:$G$141,2,FALSE),""))</f>
        <v>25</v>
      </c>
      <c r="AD39" s="1">
        <f>IF(ISERROR(VLOOKUP($B39,Biebertal!$C$2:$G$141,3,FALSE)),"",IF(VLOOKUP($B39,Biebertal!$C$2:$G$141,3,FALSE)&gt;0,VLOOKUP($B39,Biebertal!$C$2:$G$141,3,FALSE),""))</f>
        <v>29</v>
      </c>
      <c r="AE39" s="1">
        <f>IF(ISERROR(VLOOKUP($B39,Biebertal!$C$2:$G$141,4,FALSE)),"",IF(VLOOKUP($B39,Biebertal!$C$2:$G$141,4,FALSE)&gt;0,VLOOKUP($B39,Biebertal!$C$2:$G$141,4,FALSE),""))</f>
        <v>27</v>
      </c>
      <c r="AF39" s="1">
        <f>IF(ISERROR(VLOOKUP($B39,Biebertal!$C$2:$G$141,5,FALSE)),"",IF(VLOOKUP($B39,Biebertal!$C$2:$G$141,5,FALSE)&gt;0,VLOOKUP($B39,Biebertal!$C$2:$G$141,5,FALSE),""))</f>
        <v>23</v>
      </c>
      <c r="AG39" s="3">
        <f t="shared" si="5"/>
        <v>104</v>
      </c>
      <c r="AH39" s="14">
        <f t="shared" si="6"/>
        <v>21</v>
      </c>
      <c r="AI39" s="28">
        <f t="shared" si="7"/>
        <v>26.095238095238095</v>
      </c>
    </row>
    <row r="40" spans="1:35" ht="12.75">
      <c r="A40" s="2">
        <v>30278</v>
      </c>
      <c r="B40" s="1" t="s">
        <v>52</v>
      </c>
      <c r="C40" s="11" t="s">
        <v>87</v>
      </c>
      <c r="D40" s="2">
        <f>IF(ISERROR(VLOOKUP($B40,Lüdenscheid!$C$2:$G$141,2,FALSE)),"",IF(VLOOKUP($B40,Lüdenscheid!$C$2:$G$141,2,FALSE)&gt;0,VLOOKUP($B40,Lüdenscheid!$C$2:$G$141,2,FALSE),""))</f>
        <v>24</v>
      </c>
      <c r="E40" s="1">
        <f>IF(ISERROR(VLOOKUP($B40,Lüdenscheid!$C$2:$G$141,3,FALSE)),"",IF(VLOOKUP($B40,Lüdenscheid!$C$2:$G$141,3,FALSE)&gt;0,VLOOKUP($B40,Lüdenscheid!$C$2:$G$141,3,FALSE),""))</f>
        <v>24</v>
      </c>
      <c r="F40" s="1">
        <f>IF(ISERROR(VLOOKUP($B40,Lüdenscheid!$C$2:$G$141,4,FALSE)),"",IF(VLOOKUP($B40,Lüdenscheid!$C$2:$G$141,4,FALSE)&gt;0,VLOOKUP($B40,Lüdenscheid!$C$2:$G$141,4,FALSE),""))</f>
        <v>27</v>
      </c>
      <c r="G40" s="1">
        <f>IF(ISERROR(VLOOKUP($B40,Lüdenscheid!$C$2:$G$141,5,FALSE)),"",IF(VLOOKUP($B40,Lüdenscheid!$C$2:$G$141,5,FALSE)&gt;0,VLOOKUP($B40,Lüdenscheid!$C$2:$G$141,5,FALSE),""))</f>
      </c>
      <c r="H40" s="3">
        <f t="shared" si="0"/>
        <v>75</v>
      </c>
      <c r="I40" s="2">
        <f>IF(ISERROR(VLOOKUP($B40,Herbede!$C$2:$G$141,2,FALSE)),"",IF(VLOOKUP($B40,Herbede!$C$2:$G$141,2,FALSE)&gt;0,VLOOKUP($B40,Herbede!$C$2:$G$141,2,FALSE),""))</f>
        <v>27</v>
      </c>
      <c r="J40" s="1">
        <f>IF(ISERROR(VLOOKUP($B40,Herbede!$C$2:$G$141,3,FALSE)),"",IF(VLOOKUP($B40,Herbede!$C$2:$G$141,3,FALSE)&gt;0,VLOOKUP($B40,Herbede!$C$2:$G$141,3,FALSE),""))</f>
        <v>26</v>
      </c>
      <c r="K40" s="1">
        <f>IF(ISERROR(VLOOKUP($B40,Herbede!$C$2:$G$141,4,FALSE)),"",IF(VLOOKUP($B40,Herbede!$C$2:$G$141,4,FALSE)&gt;0,VLOOKUP($B40,Herbede!$C$2:$G$141,4,FALSE),""))</f>
        <v>27</v>
      </c>
      <c r="L40" s="1">
        <f>IF(ISERROR(VLOOKUP($B40,Herbede!$C$2:$G$141,5,FALSE)),"",IF(VLOOKUP($B40,Herbede!$C$2:$G$141,5,FALSE)&gt;0,VLOOKUP($B40,Herbede!$C$2:$G$141,5,FALSE),""))</f>
        <v>25</v>
      </c>
      <c r="M40" s="3">
        <f t="shared" si="1"/>
        <v>105</v>
      </c>
      <c r="N40" s="2">
        <f>IF(ISERROR(VLOOKUP($B40,Dormagen!$C$2:$G$141,2,FALSE)),"",IF(VLOOKUP($B40,Dormagen!$C$2:$G$141,2,FALSE)&gt;0,VLOOKUP($B40,Dormagen!$C$2:$G$141,2,FALSE),""))</f>
        <v>30</v>
      </c>
      <c r="O40" s="1">
        <f>IF(ISERROR(VLOOKUP($B40,Dormagen!$C$2:$G$141,3,FALSE)),"",IF(VLOOKUP($B40,Dormagen!$C$2:$G$141,3,FALSE)&gt;0,VLOOKUP($B40,Dormagen!$C$2:$G$141,3,FALSE),""))</f>
        <v>26</v>
      </c>
      <c r="P40" s="1">
        <f>IF(ISERROR(VLOOKUP($B40,Dormagen!$C$2:$G$141,4,FALSE)),"",IF(VLOOKUP($B40,Dormagen!$C$2:$G$141,4,FALSE)&gt;0,VLOOKUP($B40,Dormagen!$C$2:$G$141,4,FALSE),""))</f>
        <v>23</v>
      </c>
      <c r="Q40" s="1">
        <f>IF(ISERROR(VLOOKUP($B40,Dormagen!$C$2:$G$141,5,FALSE)),"",IF(VLOOKUP($B40,Dormagen!$C$2:$G$141,5,FALSE)&gt;0,VLOOKUP($B40,Dormagen!$C$2:$G$141,5,FALSE),""))</f>
        <v>23</v>
      </c>
      <c r="R40" s="3">
        <f t="shared" si="2"/>
        <v>102</v>
      </c>
      <c r="S40" s="2">
        <f>IF(ISERROR(VLOOKUP($B40,Heven!$C$2:$G$141,2,FALSE)),"",IF(VLOOKUP($B40,Heven!$C$2:$G$141,2,FALSE)&gt;0,VLOOKUP($B40,Heven!$C$2:$G$141,2,FALSE),""))</f>
        <v>30</v>
      </c>
      <c r="T40" s="1">
        <f>IF(ISERROR(VLOOKUP($B40,Heven!$C$2:$G$141,3,FALSE)),"",IF(VLOOKUP($B40,Heven!$C$2:$G$141,3,FALSE)&gt;0,VLOOKUP($B40,Heven!$C$2:$G$141,3,FALSE),""))</f>
        <v>27</v>
      </c>
      <c r="U40" s="1">
        <f>IF(ISERROR(VLOOKUP($B40,Heven!$C$2:$G$141,4,FALSE)),"",IF(VLOOKUP($B40,Heven!$C$2:$G$141,4,FALSE)&gt;0,VLOOKUP($B40,Heven!$C$2:$G$141,4,FALSE),""))</f>
        <v>29</v>
      </c>
      <c r="V40" s="1">
        <f>IF(ISERROR(VLOOKUP($B40,Heven!$C$2:$G$141,5,FALSE)),"",IF(VLOOKUP($B40,Heven!$C$2:$G$141,5,FALSE)&gt;0,VLOOKUP($B40,Heven!$C$2:$G$141,5,FALSE),""))</f>
        <v>25</v>
      </c>
      <c r="W40" s="3">
        <f t="shared" si="3"/>
        <v>111</v>
      </c>
      <c r="X40" s="2">
        <f>IF(ISERROR(VLOOKUP($B40,Hardenberg!$C$2:$G$141,2,FALSE)),"",IF(VLOOKUP($B40,Hardenberg!$C$2:$G$141,2,FALSE)&gt;0,VLOOKUP($B40,Hardenberg!$C$2:$G$141,2,FALSE),""))</f>
      </c>
      <c r="Y40" s="1">
        <f>IF(ISERROR(VLOOKUP($B40,Hardenberg!$C$2:$G$141,3,FALSE)),"",IF(VLOOKUP($B40,Hardenberg!$C$2:$G$141,3,FALSE)&gt;0,VLOOKUP($B40,Hardenberg!$C$2:$G$141,3,FALSE),""))</f>
      </c>
      <c r="Z40" s="1">
        <f>IF(ISERROR(VLOOKUP($B40,Hardenberg!$C$2:$G$141,4,FALSE)),"",IF(VLOOKUP($B40,Hardenberg!$C$2:$G$141,4,FALSE)&gt;0,VLOOKUP($B40,Hardenberg!$C$2:$G$141,4,FALSE),""))</f>
      </c>
      <c r="AA40" s="1">
        <f>IF(ISERROR(VLOOKUP($B40,Hardenberg!$C$2:$G$141,5,FALSE)),"",IF(VLOOKUP($B40,Hardenberg!$C$2:$G$141,5,FALSE)&gt;0,VLOOKUP($B40,Hardenberg!$C$2:$G$141,5,FALSE),""))</f>
      </c>
      <c r="AB40" s="3">
        <f t="shared" si="4"/>
      </c>
      <c r="AC40" s="2">
        <f>IF(ISERROR(VLOOKUP($B40,Biebertal!$C$2:$G$141,2,FALSE)),"",IF(VLOOKUP($B40,Biebertal!$C$2:$G$141,2,FALSE)&gt;0,VLOOKUP($B40,Biebertal!$C$2:$G$141,2,FALSE),""))</f>
      </c>
      <c r="AD40" s="1">
        <f>IF(ISERROR(VLOOKUP($B40,Biebertal!$C$2:$G$141,3,FALSE)),"",IF(VLOOKUP($B40,Biebertal!$C$2:$G$141,3,FALSE)&gt;0,VLOOKUP($B40,Biebertal!$C$2:$G$141,3,FALSE),""))</f>
      </c>
      <c r="AE40" s="1">
        <f>IF(ISERROR(VLOOKUP($B40,Biebertal!$C$2:$G$141,4,FALSE)),"",IF(VLOOKUP($B40,Biebertal!$C$2:$G$141,4,FALSE)&gt;0,VLOOKUP($B40,Biebertal!$C$2:$G$141,4,FALSE),""))</f>
      </c>
      <c r="AF40" s="1">
        <f>IF(ISERROR(VLOOKUP($B40,Biebertal!$C$2:$G$141,5,FALSE)),"",IF(VLOOKUP($B40,Biebertal!$C$2:$G$141,5,FALSE)&gt;0,VLOOKUP($B40,Biebertal!$C$2:$G$141,5,FALSE),""))</f>
      </c>
      <c r="AG40" s="3">
        <f t="shared" si="5"/>
      </c>
      <c r="AH40" s="14">
        <f t="shared" si="6"/>
        <v>15</v>
      </c>
      <c r="AI40" s="28">
        <f t="shared" si="7"/>
        <v>26.2</v>
      </c>
    </row>
    <row r="41" spans="1:35" ht="12.75">
      <c r="A41" s="2">
        <v>38316</v>
      </c>
      <c r="B41" s="1" t="s">
        <v>26</v>
      </c>
      <c r="C41" s="11" t="s">
        <v>88</v>
      </c>
      <c r="D41" s="2">
        <f>IF(ISERROR(VLOOKUP($B41,Lüdenscheid!$C$2:$G$141,2,FALSE)),"",IF(VLOOKUP($B41,Lüdenscheid!$C$2:$G$141,2,FALSE)&gt;0,VLOOKUP($B41,Lüdenscheid!$C$2:$G$141,2,FALSE),""))</f>
      </c>
      <c r="E41" s="1">
        <f>IF(ISERROR(VLOOKUP($B41,Lüdenscheid!$C$2:$G$141,3,FALSE)),"",IF(VLOOKUP($B41,Lüdenscheid!$C$2:$G$141,3,FALSE)&gt;0,VLOOKUP($B41,Lüdenscheid!$C$2:$G$141,3,FALSE),""))</f>
      </c>
      <c r="F41" s="1">
        <f>IF(ISERROR(VLOOKUP($B41,Lüdenscheid!$C$2:$G$141,4,FALSE)),"",IF(VLOOKUP($B41,Lüdenscheid!$C$2:$G$141,4,FALSE)&gt;0,VLOOKUP($B41,Lüdenscheid!$C$2:$G$141,4,FALSE),""))</f>
      </c>
      <c r="G41" s="1">
        <f>IF(ISERROR(VLOOKUP($B41,Lüdenscheid!$C$2:$G$141,5,FALSE)),"",IF(VLOOKUP($B41,Lüdenscheid!$C$2:$G$141,5,FALSE)&gt;0,VLOOKUP($B41,Lüdenscheid!$C$2:$G$141,5,FALSE),""))</f>
      </c>
      <c r="H41" s="3">
        <f t="shared" si="0"/>
      </c>
      <c r="I41" s="2">
        <f>IF(ISERROR(VLOOKUP($B41,Herbede!$C$2:$G$141,2,FALSE)),"",IF(VLOOKUP($B41,Herbede!$C$2:$G$141,2,FALSE)&gt;0,VLOOKUP($B41,Herbede!$C$2:$G$141,2,FALSE),""))</f>
        <v>30</v>
      </c>
      <c r="J41" s="1">
        <f>IF(ISERROR(VLOOKUP($B41,Herbede!$C$2:$G$141,3,FALSE)),"",IF(VLOOKUP($B41,Herbede!$C$2:$G$141,3,FALSE)&gt;0,VLOOKUP($B41,Herbede!$C$2:$G$141,3,FALSE),""))</f>
        <v>32</v>
      </c>
      <c r="K41" s="1">
        <f>IF(ISERROR(VLOOKUP($B41,Herbede!$C$2:$G$141,4,FALSE)),"",IF(VLOOKUP($B41,Herbede!$C$2:$G$141,4,FALSE)&gt;0,VLOOKUP($B41,Herbede!$C$2:$G$141,4,FALSE),""))</f>
        <v>29</v>
      </c>
      <c r="L41" s="1">
        <f>IF(ISERROR(VLOOKUP($B41,Herbede!$C$2:$G$141,5,FALSE)),"",IF(VLOOKUP($B41,Herbede!$C$2:$G$141,5,FALSE)&gt;0,VLOOKUP($B41,Herbede!$C$2:$G$141,5,FALSE),""))</f>
        <v>31</v>
      </c>
      <c r="M41" s="3">
        <f t="shared" si="1"/>
        <v>122</v>
      </c>
      <c r="N41" s="2">
        <f>IF(ISERROR(VLOOKUP($B41,Dormagen!$C$2:$G$141,2,FALSE)),"",IF(VLOOKUP($B41,Dormagen!$C$2:$G$141,2,FALSE)&gt;0,VLOOKUP($B41,Dormagen!$C$2:$G$141,2,FALSE),""))</f>
        <v>26</v>
      </c>
      <c r="O41" s="1">
        <f>IF(ISERROR(VLOOKUP($B41,Dormagen!$C$2:$G$141,3,FALSE)),"",IF(VLOOKUP($B41,Dormagen!$C$2:$G$141,3,FALSE)&gt;0,VLOOKUP($B41,Dormagen!$C$2:$G$141,3,FALSE),""))</f>
        <v>23</v>
      </c>
      <c r="P41" s="1">
        <f>IF(ISERROR(VLOOKUP($B41,Dormagen!$C$2:$G$141,4,FALSE)),"",IF(VLOOKUP($B41,Dormagen!$C$2:$G$141,4,FALSE)&gt;0,VLOOKUP($B41,Dormagen!$C$2:$G$141,4,FALSE),""))</f>
        <v>29</v>
      </c>
      <c r="Q41" s="1">
        <f>IF(ISERROR(VLOOKUP($B41,Dormagen!$C$2:$G$141,5,FALSE)),"",IF(VLOOKUP($B41,Dormagen!$C$2:$G$141,5,FALSE)&gt;0,VLOOKUP($B41,Dormagen!$C$2:$G$141,5,FALSE),""))</f>
        <v>24</v>
      </c>
      <c r="R41" s="3">
        <f t="shared" si="2"/>
        <v>102</v>
      </c>
      <c r="S41" s="2">
        <f>IF(ISERROR(VLOOKUP($B41,Heven!$C$2:$G$141,2,FALSE)),"",IF(VLOOKUP($B41,Heven!$C$2:$G$141,2,FALSE)&gt;0,VLOOKUP($B41,Heven!$C$2:$G$141,2,FALSE),""))</f>
        <v>25</v>
      </c>
      <c r="T41" s="1">
        <f>IF(ISERROR(VLOOKUP($B41,Heven!$C$2:$G$141,3,FALSE)),"",IF(VLOOKUP($B41,Heven!$C$2:$G$141,3,FALSE)&gt;0,VLOOKUP($B41,Heven!$C$2:$G$141,3,FALSE),""))</f>
        <v>24</v>
      </c>
      <c r="U41" s="1">
        <f>IF(ISERROR(VLOOKUP($B41,Heven!$C$2:$G$141,4,FALSE)),"",IF(VLOOKUP($B41,Heven!$C$2:$G$141,4,FALSE)&gt;0,VLOOKUP($B41,Heven!$C$2:$G$141,4,FALSE),""))</f>
        <v>26</v>
      </c>
      <c r="V41" s="1">
        <f>IF(ISERROR(VLOOKUP($B41,Heven!$C$2:$G$141,5,FALSE)),"",IF(VLOOKUP($B41,Heven!$C$2:$G$141,5,FALSE)&gt;0,VLOOKUP($B41,Heven!$C$2:$G$141,5,FALSE),""))</f>
        <v>26</v>
      </c>
      <c r="W41" s="3">
        <f t="shared" si="3"/>
        <v>101</v>
      </c>
      <c r="X41" s="2">
        <f>IF(ISERROR(VLOOKUP($B41,Hardenberg!$C$2:$G$141,2,FALSE)),"",IF(VLOOKUP($B41,Hardenberg!$C$2:$G$141,2,FALSE)&gt;0,VLOOKUP($B41,Hardenberg!$C$2:$G$141,2,FALSE),""))</f>
        <v>25</v>
      </c>
      <c r="Y41" s="1">
        <f>IF(ISERROR(VLOOKUP($B41,Hardenberg!$C$2:$G$141,3,FALSE)),"",IF(VLOOKUP($B41,Hardenberg!$C$2:$G$141,3,FALSE)&gt;0,VLOOKUP($B41,Hardenberg!$C$2:$G$141,3,FALSE),""))</f>
        <v>24</v>
      </c>
      <c r="Z41" s="1">
        <f>IF(ISERROR(VLOOKUP($B41,Hardenberg!$C$2:$G$141,4,FALSE)),"",IF(VLOOKUP($B41,Hardenberg!$C$2:$G$141,4,FALSE)&gt;0,VLOOKUP($B41,Hardenberg!$C$2:$G$141,4,FALSE),""))</f>
      </c>
      <c r="AA41" s="1">
        <f>IF(ISERROR(VLOOKUP($B41,Hardenberg!$C$2:$G$141,5,FALSE)),"",IF(VLOOKUP($B41,Hardenberg!$C$2:$G$141,5,FALSE)&gt;0,VLOOKUP($B41,Hardenberg!$C$2:$G$141,5,FALSE),""))</f>
      </c>
      <c r="AB41" s="3">
        <f t="shared" si="4"/>
        <v>49</v>
      </c>
      <c r="AC41" s="2">
        <f>IF(ISERROR(VLOOKUP($B41,Biebertal!$C$2:$G$141,2,FALSE)),"",IF(VLOOKUP($B41,Biebertal!$C$2:$G$141,2,FALSE)&gt;0,VLOOKUP($B41,Biebertal!$C$2:$G$141,2,FALSE),""))</f>
        <v>25</v>
      </c>
      <c r="AD41" s="1">
        <f>IF(ISERROR(VLOOKUP($B41,Biebertal!$C$2:$G$141,3,FALSE)),"",IF(VLOOKUP($B41,Biebertal!$C$2:$G$141,3,FALSE)&gt;0,VLOOKUP($B41,Biebertal!$C$2:$G$141,3,FALSE),""))</f>
        <v>25</v>
      </c>
      <c r="AE41" s="1">
        <f>IF(ISERROR(VLOOKUP($B41,Biebertal!$C$2:$G$141,4,FALSE)),"",IF(VLOOKUP($B41,Biebertal!$C$2:$G$141,4,FALSE)&gt;0,VLOOKUP($B41,Biebertal!$C$2:$G$141,4,FALSE),""))</f>
        <v>24</v>
      </c>
      <c r="AF41" s="1">
        <f>IF(ISERROR(VLOOKUP($B41,Biebertal!$C$2:$G$141,5,FALSE)),"",IF(VLOOKUP($B41,Biebertal!$C$2:$G$141,5,FALSE)&gt;0,VLOOKUP($B41,Biebertal!$C$2:$G$141,5,FALSE),""))</f>
        <v>25</v>
      </c>
      <c r="AG41" s="3">
        <f t="shared" si="5"/>
        <v>99</v>
      </c>
      <c r="AH41" s="14">
        <f t="shared" si="6"/>
        <v>18</v>
      </c>
      <c r="AI41" s="28">
        <f t="shared" si="7"/>
        <v>26.27777777777778</v>
      </c>
    </row>
    <row r="42" spans="1:35" ht="12.75">
      <c r="A42" s="2">
        <v>36311</v>
      </c>
      <c r="B42" s="1" t="s">
        <v>13</v>
      </c>
      <c r="C42" s="11" t="s">
        <v>85</v>
      </c>
      <c r="D42" s="2">
        <f>IF(ISERROR(VLOOKUP($B42,Lüdenscheid!$C$2:$G$141,2,FALSE)),"",IF(VLOOKUP($B42,Lüdenscheid!$C$2:$G$141,2,FALSE)&gt;0,VLOOKUP($B42,Lüdenscheid!$C$2:$G$141,2,FALSE),""))</f>
        <v>25</v>
      </c>
      <c r="E42" s="1">
        <f>IF(ISERROR(VLOOKUP($B42,Lüdenscheid!$C$2:$G$141,3,FALSE)),"",IF(VLOOKUP($B42,Lüdenscheid!$C$2:$G$141,3,FALSE)&gt;0,VLOOKUP($B42,Lüdenscheid!$C$2:$G$141,3,FALSE),""))</f>
        <v>29</v>
      </c>
      <c r="F42" s="1">
        <f>IF(ISERROR(VLOOKUP($B42,Lüdenscheid!$C$2:$G$141,4,FALSE)),"",IF(VLOOKUP($B42,Lüdenscheid!$C$2:$G$141,4,FALSE)&gt;0,VLOOKUP($B42,Lüdenscheid!$C$2:$G$141,4,FALSE),""))</f>
        <v>21</v>
      </c>
      <c r="G42" s="1">
        <f>IF(ISERROR(VLOOKUP($B42,Lüdenscheid!$C$2:$G$141,5,FALSE)),"",IF(VLOOKUP($B42,Lüdenscheid!$C$2:$G$141,5,FALSE)&gt;0,VLOOKUP($B42,Lüdenscheid!$C$2:$G$141,5,FALSE),""))</f>
      </c>
      <c r="H42" s="3">
        <f t="shared" si="0"/>
        <v>75</v>
      </c>
      <c r="I42" s="2">
        <f>IF(ISERROR(VLOOKUP($B42,Herbede!$C$2:$G$141,2,FALSE)),"",IF(VLOOKUP($B42,Herbede!$C$2:$G$141,2,FALSE)&gt;0,VLOOKUP($B42,Herbede!$C$2:$G$141,2,FALSE),""))</f>
        <v>27</v>
      </c>
      <c r="J42" s="1">
        <f>IF(ISERROR(VLOOKUP($B42,Herbede!$C$2:$G$141,3,FALSE)),"",IF(VLOOKUP($B42,Herbede!$C$2:$G$141,3,FALSE)&gt;0,VLOOKUP($B42,Herbede!$C$2:$G$141,3,FALSE),""))</f>
        <v>27</v>
      </c>
      <c r="K42" s="1">
        <f>IF(ISERROR(VLOOKUP($B42,Herbede!$C$2:$G$141,4,FALSE)),"",IF(VLOOKUP($B42,Herbede!$C$2:$G$141,4,FALSE)&gt;0,VLOOKUP($B42,Herbede!$C$2:$G$141,4,FALSE),""))</f>
        <v>29</v>
      </c>
      <c r="L42" s="1">
        <f>IF(ISERROR(VLOOKUP($B42,Herbede!$C$2:$G$141,5,FALSE)),"",IF(VLOOKUP($B42,Herbede!$C$2:$G$141,5,FALSE)&gt;0,VLOOKUP($B42,Herbede!$C$2:$G$141,5,FALSE),""))</f>
        <v>25</v>
      </c>
      <c r="M42" s="3">
        <f t="shared" si="1"/>
        <v>108</v>
      </c>
      <c r="N42" s="2">
        <f>IF(ISERROR(VLOOKUP($B42,Dormagen!$C$2:$G$141,2,FALSE)),"",IF(VLOOKUP($B42,Dormagen!$C$2:$G$141,2,FALSE)&gt;0,VLOOKUP($B42,Dormagen!$C$2:$G$141,2,FALSE),""))</f>
        <v>25</v>
      </c>
      <c r="O42" s="1">
        <f>IF(ISERROR(VLOOKUP($B42,Dormagen!$C$2:$G$141,3,FALSE)),"",IF(VLOOKUP($B42,Dormagen!$C$2:$G$141,3,FALSE)&gt;0,VLOOKUP($B42,Dormagen!$C$2:$G$141,3,FALSE),""))</f>
        <v>26</v>
      </c>
      <c r="P42" s="1">
        <f>IF(ISERROR(VLOOKUP($B42,Dormagen!$C$2:$G$141,4,FALSE)),"",IF(VLOOKUP($B42,Dormagen!$C$2:$G$141,4,FALSE)&gt;0,VLOOKUP($B42,Dormagen!$C$2:$G$141,4,FALSE),""))</f>
        <v>23</v>
      </c>
      <c r="Q42" s="1">
        <f>IF(ISERROR(VLOOKUP($B42,Dormagen!$C$2:$G$141,5,FALSE)),"",IF(VLOOKUP($B42,Dormagen!$C$2:$G$141,5,FALSE)&gt;0,VLOOKUP($B42,Dormagen!$C$2:$G$141,5,FALSE),""))</f>
        <v>26</v>
      </c>
      <c r="R42" s="3">
        <f t="shared" si="2"/>
        <v>100</v>
      </c>
      <c r="S42" s="2">
        <f>IF(ISERROR(VLOOKUP($B42,Heven!$C$2:$G$141,2,FALSE)),"",IF(VLOOKUP($B42,Heven!$C$2:$G$141,2,FALSE)&gt;0,VLOOKUP($B42,Heven!$C$2:$G$141,2,FALSE),""))</f>
        <v>25</v>
      </c>
      <c r="T42" s="1">
        <f>IF(ISERROR(VLOOKUP($B42,Heven!$C$2:$G$141,3,FALSE)),"",IF(VLOOKUP($B42,Heven!$C$2:$G$141,3,FALSE)&gt;0,VLOOKUP($B42,Heven!$C$2:$G$141,3,FALSE),""))</f>
        <v>26</v>
      </c>
      <c r="U42" s="1">
        <f>IF(ISERROR(VLOOKUP($B42,Heven!$C$2:$G$141,4,FALSE)),"",IF(VLOOKUP($B42,Heven!$C$2:$G$141,4,FALSE)&gt;0,VLOOKUP($B42,Heven!$C$2:$G$141,4,FALSE),""))</f>
        <v>26</v>
      </c>
      <c r="V42" s="1">
        <f>IF(ISERROR(VLOOKUP($B42,Heven!$C$2:$G$141,5,FALSE)),"",IF(VLOOKUP($B42,Heven!$C$2:$G$141,5,FALSE)&gt;0,VLOOKUP($B42,Heven!$C$2:$G$141,5,FALSE),""))</f>
        <v>27</v>
      </c>
      <c r="W42" s="3">
        <f t="shared" si="3"/>
        <v>104</v>
      </c>
      <c r="X42" s="2">
        <f>IF(ISERROR(VLOOKUP($B42,Hardenberg!$C$2:$G$141,2,FALSE)),"",IF(VLOOKUP($B42,Hardenberg!$C$2:$G$141,2,FALSE)&gt;0,VLOOKUP($B42,Hardenberg!$C$2:$G$141,2,FALSE),""))</f>
        <v>26</v>
      </c>
      <c r="Y42" s="1">
        <f>IF(ISERROR(VLOOKUP($B42,Hardenberg!$C$2:$G$141,3,FALSE)),"",IF(VLOOKUP($B42,Hardenberg!$C$2:$G$141,3,FALSE)&gt;0,VLOOKUP($B42,Hardenberg!$C$2:$G$141,3,FALSE),""))</f>
        <v>31</v>
      </c>
      <c r="Z42" s="1">
        <f>IF(ISERROR(VLOOKUP($B42,Hardenberg!$C$2:$G$141,4,FALSE)),"",IF(VLOOKUP($B42,Hardenberg!$C$2:$G$141,4,FALSE)&gt;0,VLOOKUP($B42,Hardenberg!$C$2:$G$141,4,FALSE),""))</f>
      </c>
      <c r="AA42" s="1">
        <f>IF(ISERROR(VLOOKUP($B42,Hardenberg!$C$2:$G$141,5,FALSE)),"",IF(VLOOKUP($B42,Hardenberg!$C$2:$G$141,5,FALSE)&gt;0,VLOOKUP($B42,Hardenberg!$C$2:$G$141,5,FALSE),""))</f>
      </c>
      <c r="AB42" s="3">
        <f t="shared" si="4"/>
        <v>57</v>
      </c>
      <c r="AC42" s="2">
        <f>IF(ISERROR(VLOOKUP($B42,Biebertal!$C$2:$G$141,2,FALSE)),"",IF(VLOOKUP($B42,Biebertal!$C$2:$G$141,2,FALSE)&gt;0,VLOOKUP($B42,Biebertal!$C$2:$G$141,2,FALSE),""))</f>
        <v>27</v>
      </c>
      <c r="AD42" s="1">
        <f>IF(ISERROR(VLOOKUP($B42,Biebertal!$C$2:$G$141,3,FALSE)),"",IF(VLOOKUP($B42,Biebertal!$C$2:$G$141,3,FALSE)&gt;0,VLOOKUP($B42,Biebertal!$C$2:$G$141,3,FALSE),""))</f>
        <v>31</v>
      </c>
      <c r="AE42" s="1">
        <f>IF(ISERROR(VLOOKUP($B42,Biebertal!$C$2:$G$141,4,FALSE)),"",IF(VLOOKUP($B42,Biebertal!$C$2:$G$141,4,FALSE)&gt;0,VLOOKUP($B42,Biebertal!$C$2:$G$141,4,FALSE),""))</f>
        <v>25</v>
      </c>
      <c r="AF42" s="1">
        <f>IF(ISERROR(VLOOKUP($B42,Biebertal!$C$2:$G$141,5,FALSE)),"",IF(VLOOKUP($B42,Biebertal!$C$2:$G$141,5,FALSE)&gt;0,VLOOKUP($B42,Biebertal!$C$2:$G$141,5,FALSE),""))</f>
        <v>25</v>
      </c>
      <c r="AG42" s="3">
        <f t="shared" si="5"/>
        <v>108</v>
      </c>
      <c r="AH42" s="14">
        <f t="shared" si="6"/>
        <v>21</v>
      </c>
      <c r="AI42" s="28">
        <f t="shared" si="7"/>
        <v>26.285714285714285</v>
      </c>
    </row>
    <row r="43" spans="1:35" ht="12.75">
      <c r="A43" s="2">
        <v>4438</v>
      </c>
      <c r="B43" s="1" t="s">
        <v>56</v>
      </c>
      <c r="C43" s="11" t="s">
        <v>89</v>
      </c>
      <c r="D43" s="2">
        <f>IF(ISERROR(VLOOKUP($B43,Lüdenscheid!$C$2:$G$141,2,FALSE)),"",IF(VLOOKUP($B43,Lüdenscheid!$C$2:$G$141,2,FALSE)&gt;0,VLOOKUP($B43,Lüdenscheid!$C$2:$G$141,2,FALSE),""))</f>
        <v>23</v>
      </c>
      <c r="E43" s="1">
        <f>IF(ISERROR(VLOOKUP($B43,Lüdenscheid!$C$2:$G$141,3,FALSE)),"",IF(VLOOKUP($B43,Lüdenscheid!$C$2:$G$141,3,FALSE)&gt;0,VLOOKUP($B43,Lüdenscheid!$C$2:$G$141,3,FALSE),""))</f>
        <v>20</v>
      </c>
      <c r="F43" s="1">
        <f>IF(ISERROR(VLOOKUP($B43,Lüdenscheid!$C$2:$G$141,4,FALSE)),"",IF(VLOOKUP($B43,Lüdenscheid!$C$2:$G$141,4,FALSE)&gt;0,VLOOKUP($B43,Lüdenscheid!$C$2:$G$141,4,FALSE),""))</f>
        <v>27</v>
      </c>
      <c r="G43" s="1">
        <f>IF(ISERROR(VLOOKUP($B43,Lüdenscheid!$C$2:$G$141,5,FALSE)),"",IF(VLOOKUP($B43,Lüdenscheid!$C$2:$G$141,5,FALSE)&gt;0,VLOOKUP($B43,Lüdenscheid!$C$2:$G$141,5,FALSE),""))</f>
      </c>
      <c r="H43" s="3">
        <f t="shared" si="0"/>
        <v>70</v>
      </c>
      <c r="I43" s="2">
        <f>IF(ISERROR(VLOOKUP($B43,Herbede!$C$2:$G$141,2,FALSE)),"",IF(VLOOKUP($B43,Herbede!$C$2:$G$141,2,FALSE)&gt;0,VLOOKUP($B43,Herbede!$C$2:$G$141,2,FALSE),""))</f>
        <v>31</v>
      </c>
      <c r="J43" s="1">
        <f>IF(ISERROR(VLOOKUP($B43,Herbede!$C$2:$G$141,3,FALSE)),"",IF(VLOOKUP($B43,Herbede!$C$2:$G$141,3,FALSE)&gt;0,VLOOKUP($B43,Herbede!$C$2:$G$141,3,FALSE),""))</f>
        <v>28</v>
      </c>
      <c r="K43" s="1">
        <f>IF(ISERROR(VLOOKUP($B43,Herbede!$C$2:$G$141,4,FALSE)),"",IF(VLOOKUP($B43,Herbede!$C$2:$G$141,4,FALSE)&gt;0,VLOOKUP($B43,Herbede!$C$2:$G$141,4,FALSE),""))</f>
        <v>29</v>
      </c>
      <c r="L43" s="1">
        <f>IF(ISERROR(VLOOKUP($B43,Herbede!$C$2:$G$141,5,FALSE)),"",IF(VLOOKUP($B43,Herbede!$C$2:$G$141,5,FALSE)&gt;0,VLOOKUP($B43,Herbede!$C$2:$G$141,5,FALSE),""))</f>
        <v>27</v>
      </c>
      <c r="M43" s="3">
        <f t="shared" si="1"/>
        <v>115</v>
      </c>
      <c r="N43" s="2">
        <f>IF(ISERROR(VLOOKUP($B43,Dormagen!$C$2:$G$141,2,FALSE)),"",IF(VLOOKUP($B43,Dormagen!$C$2:$G$141,2,FALSE)&gt;0,VLOOKUP($B43,Dormagen!$C$2:$G$141,2,FALSE),""))</f>
      </c>
      <c r="O43" s="1">
        <f>IF(ISERROR(VLOOKUP($B43,Dormagen!$C$2:$G$141,3,FALSE)),"",IF(VLOOKUP($B43,Dormagen!$C$2:$G$141,3,FALSE)&gt;0,VLOOKUP($B43,Dormagen!$C$2:$G$141,3,FALSE),""))</f>
      </c>
      <c r="P43" s="1">
        <f>IF(ISERROR(VLOOKUP($B43,Dormagen!$C$2:$G$141,4,FALSE)),"",IF(VLOOKUP($B43,Dormagen!$C$2:$G$141,4,FALSE)&gt;0,VLOOKUP($B43,Dormagen!$C$2:$G$141,4,FALSE),""))</f>
      </c>
      <c r="Q43" s="1">
        <f>IF(ISERROR(VLOOKUP($B43,Dormagen!$C$2:$G$141,5,FALSE)),"",IF(VLOOKUP($B43,Dormagen!$C$2:$G$141,5,FALSE)&gt;0,VLOOKUP($B43,Dormagen!$C$2:$G$141,5,FALSE),""))</f>
      </c>
      <c r="R43" s="3">
        <f t="shared" si="2"/>
      </c>
      <c r="S43" s="2">
        <f>IF(ISERROR(VLOOKUP($B43,Heven!$C$2:$G$141,2,FALSE)),"",IF(VLOOKUP($B43,Heven!$C$2:$G$141,2,FALSE)&gt;0,VLOOKUP($B43,Heven!$C$2:$G$141,2,FALSE),""))</f>
      </c>
      <c r="T43" s="1">
        <f>IF(ISERROR(VLOOKUP($B43,Heven!$C$2:$G$141,3,FALSE)),"",IF(VLOOKUP($B43,Heven!$C$2:$G$141,3,FALSE)&gt;0,VLOOKUP($B43,Heven!$C$2:$G$141,3,FALSE),""))</f>
      </c>
      <c r="U43" s="1">
        <f>IF(ISERROR(VLOOKUP($B43,Heven!$C$2:$G$141,4,FALSE)),"",IF(VLOOKUP($B43,Heven!$C$2:$G$141,4,FALSE)&gt;0,VLOOKUP($B43,Heven!$C$2:$G$141,4,FALSE),""))</f>
      </c>
      <c r="V43" s="1">
        <f>IF(ISERROR(VLOOKUP($B43,Heven!$C$2:$G$141,5,FALSE)),"",IF(VLOOKUP($B43,Heven!$C$2:$G$141,5,FALSE)&gt;0,VLOOKUP($B43,Heven!$C$2:$G$141,5,FALSE),""))</f>
      </c>
      <c r="W43" s="3">
        <f t="shared" si="3"/>
      </c>
      <c r="X43" s="2">
        <f>IF(ISERROR(VLOOKUP($B43,Hardenberg!$C$2:$G$141,2,FALSE)),"",IF(VLOOKUP($B43,Hardenberg!$C$2:$G$141,2,FALSE)&gt;0,VLOOKUP($B43,Hardenberg!$C$2:$G$141,2,FALSE),""))</f>
      </c>
      <c r="Y43" s="1">
        <f>IF(ISERROR(VLOOKUP($B43,Hardenberg!$C$2:$G$141,3,FALSE)),"",IF(VLOOKUP($B43,Hardenberg!$C$2:$G$141,3,FALSE)&gt;0,VLOOKUP($B43,Hardenberg!$C$2:$G$141,3,FALSE),""))</f>
      </c>
      <c r="Z43" s="1">
        <f>IF(ISERROR(VLOOKUP($B43,Hardenberg!$C$2:$G$141,4,FALSE)),"",IF(VLOOKUP($B43,Hardenberg!$C$2:$G$141,4,FALSE)&gt;0,VLOOKUP($B43,Hardenberg!$C$2:$G$141,4,FALSE),""))</f>
      </c>
      <c r="AA43" s="1">
        <f>IF(ISERROR(VLOOKUP($B43,Hardenberg!$C$2:$G$141,5,FALSE)),"",IF(VLOOKUP($B43,Hardenberg!$C$2:$G$141,5,FALSE)&gt;0,VLOOKUP($B43,Hardenberg!$C$2:$G$141,5,FALSE),""))</f>
      </c>
      <c r="AB43" s="3">
        <f t="shared" si="4"/>
      </c>
      <c r="AC43" s="2">
        <f>IF(ISERROR(VLOOKUP($B43,Biebertal!$C$2:$G$141,2,FALSE)),"",IF(VLOOKUP($B43,Biebertal!$C$2:$G$141,2,FALSE)&gt;0,VLOOKUP($B43,Biebertal!$C$2:$G$141,2,FALSE),""))</f>
      </c>
      <c r="AD43" s="1">
        <f>IF(ISERROR(VLOOKUP($B43,Biebertal!$C$2:$G$141,3,FALSE)),"",IF(VLOOKUP($B43,Biebertal!$C$2:$G$141,3,FALSE)&gt;0,VLOOKUP($B43,Biebertal!$C$2:$G$141,3,FALSE),""))</f>
      </c>
      <c r="AE43" s="1">
        <f>IF(ISERROR(VLOOKUP($B43,Biebertal!$C$2:$G$141,4,FALSE)),"",IF(VLOOKUP($B43,Biebertal!$C$2:$G$141,4,FALSE)&gt;0,VLOOKUP($B43,Biebertal!$C$2:$G$141,4,FALSE),""))</f>
      </c>
      <c r="AF43" s="1">
        <f>IF(ISERROR(VLOOKUP($B43,Biebertal!$C$2:$G$141,5,FALSE)),"",IF(VLOOKUP($B43,Biebertal!$C$2:$G$141,5,FALSE)&gt;0,VLOOKUP($B43,Biebertal!$C$2:$G$141,5,FALSE),""))</f>
      </c>
      <c r="AG43" s="3">
        <f t="shared" si="5"/>
      </c>
      <c r="AH43" s="14">
        <f t="shared" si="6"/>
        <v>7</v>
      </c>
      <c r="AI43" s="28">
        <f t="shared" si="7"/>
        <v>26.428571428571427</v>
      </c>
    </row>
    <row r="44" spans="1:35" ht="12.75">
      <c r="A44" s="2">
        <v>18014</v>
      </c>
      <c r="B44" s="1" t="s">
        <v>30</v>
      </c>
      <c r="C44" s="11" t="s">
        <v>89</v>
      </c>
      <c r="D44" s="2">
        <f>IF(ISERROR(VLOOKUP($B44,Lüdenscheid!$C$2:$G$141,2,FALSE)),"",IF(VLOOKUP($B44,Lüdenscheid!$C$2:$G$141,2,FALSE)&gt;0,VLOOKUP($B44,Lüdenscheid!$C$2:$G$141,2,FALSE),""))</f>
        <v>21</v>
      </c>
      <c r="E44" s="1">
        <f>IF(ISERROR(VLOOKUP($B44,Lüdenscheid!$C$2:$G$141,3,FALSE)),"",IF(VLOOKUP($B44,Lüdenscheid!$C$2:$G$141,3,FALSE)&gt;0,VLOOKUP($B44,Lüdenscheid!$C$2:$G$141,3,FALSE),""))</f>
        <v>25</v>
      </c>
      <c r="F44" s="1">
        <f>IF(ISERROR(VLOOKUP($B44,Lüdenscheid!$C$2:$G$141,4,FALSE)),"",IF(VLOOKUP($B44,Lüdenscheid!$C$2:$G$141,4,FALSE)&gt;0,VLOOKUP($B44,Lüdenscheid!$C$2:$G$141,4,FALSE),""))</f>
        <v>24</v>
      </c>
      <c r="G44" s="1">
        <f>IF(ISERROR(VLOOKUP($B44,Lüdenscheid!$C$2:$G$141,5,FALSE)),"",IF(VLOOKUP($B44,Lüdenscheid!$C$2:$G$141,5,FALSE)&gt;0,VLOOKUP($B44,Lüdenscheid!$C$2:$G$141,5,FALSE),""))</f>
      </c>
      <c r="H44" s="3">
        <f t="shared" si="0"/>
        <v>70</v>
      </c>
      <c r="I44" s="2">
        <f>IF(ISERROR(VLOOKUP($B44,Herbede!$C$2:$G$141,2,FALSE)),"",IF(VLOOKUP($B44,Herbede!$C$2:$G$141,2,FALSE)&gt;0,VLOOKUP($B44,Herbede!$C$2:$G$141,2,FALSE),""))</f>
        <v>31</v>
      </c>
      <c r="J44" s="1">
        <f>IF(ISERROR(VLOOKUP($B44,Herbede!$C$2:$G$141,3,FALSE)),"",IF(VLOOKUP($B44,Herbede!$C$2:$G$141,3,FALSE)&gt;0,VLOOKUP($B44,Herbede!$C$2:$G$141,3,FALSE),""))</f>
        <v>25</v>
      </c>
      <c r="K44" s="1">
        <f>IF(ISERROR(VLOOKUP($B44,Herbede!$C$2:$G$141,4,FALSE)),"",IF(VLOOKUP($B44,Herbede!$C$2:$G$141,4,FALSE)&gt;0,VLOOKUP($B44,Herbede!$C$2:$G$141,4,FALSE),""))</f>
        <v>28</v>
      </c>
      <c r="L44" s="1">
        <f>IF(ISERROR(VLOOKUP($B44,Herbede!$C$2:$G$141,5,FALSE)),"",IF(VLOOKUP($B44,Herbede!$C$2:$G$141,5,FALSE)&gt;0,VLOOKUP($B44,Herbede!$C$2:$G$141,5,FALSE),""))</f>
        <v>22</v>
      </c>
      <c r="M44" s="3">
        <f t="shared" si="1"/>
        <v>106</v>
      </c>
      <c r="N44" s="2">
        <f>IF(ISERROR(VLOOKUP($B44,Dormagen!$C$2:$G$141,2,FALSE)),"",IF(VLOOKUP($B44,Dormagen!$C$2:$G$141,2,FALSE)&gt;0,VLOOKUP($B44,Dormagen!$C$2:$G$141,2,FALSE),""))</f>
        <v>29</v>
      </c>
      <c r="O44" s="1">
        <f>IF(ISERROR(VLOOKUP($B44,Dormagen!$C$2:$G$141,3,FALSE)),"",IF(VLOOKUP($B44,Dormagen!$C$2:$G$141,3,FALSE)&gt;0,VLOOKUP($B44,Dormagen!$C$2:$G$141,3,FALSE),""))</f>
        <v>25</v>
      </c>
      <c r="P44" s="1">
        <f>IF(ISERROR(VLOOKUP($B44,Dormagen!$C$2:$G$141,4,FALSE)),"",IF(VLOOKUP($B44,Dormagen!$C$2:$G$141,4,FALSE)&gt;0,VLOOKUP($B44,Dormagen!$C$2:$G$141,4,FALSE),""))</f>
        <v>26</v>
      </c>
      <c r="Q44" s="1">
        <f>IF(ISERROR(VLOOKUP($B44,Dormagen!$C$2:$G$141,5,FALSE)),"",IF(VLOOKUP($B44,Dormagen!$C$2:$G$141,5,FALSE)&gt;0,VLOOKUP($B44,Dormagen!$C$2:$G$141,5,FALSE),""))</f>
        <v>29</v>
      </c>
      <c r="R44" s="3">
        <f t="shared" si="2"/>
        <v>109</v>
      </c>
      <c r="S44" s="2">
        <f>IF(ISERROR(VLOOKUP($B44,Heven!$C$2:$G$141,2,FALSE)),"",IF(VLOOKUP($B44,Heven!$C$2:$G$141,2,FALSE)&gt;0,VLOOKUP($B44,Heven!$C$2:$G$141,2,FALSE),""))</f>
        <v>26</v>
      </c>
      <c r="T44" s="1">
        <f>IF(ISERROR(VLOOKUP($B44,Heven!$C$2:$G$141,3,FALSE)),"",IF(VLOOKUP($B44,Heven!$C$2:$G$141,3,FALSE)&gt;0,VLOOKUP($B44,Heven!$C$2:$G$141,3,FALSE),""))</f>
        <v>27</v>
      </c>
      <c r="U44" s="1">
        <f>IF(ISERROR(VLOOKUP($B44,Heven!$C$2:$G$141,4,FALSE)),"",IF(VLOOKUP($B44,Heven!$C$2:$G$141,4,FALSE)&gt;0,VLOOKUP($B44,Heven!$C$2:$G$141,4,FALSE),""))</f>
        <v>30</v>
      </c>
      <c r="V44" s="1">
        <f>IF(ISERROR(VLOOKUP($B44,Heven!$C$2:$G$141,5,FALSE)),"",IF(VLOOKUP($B44,Heven!$C$2:$G$141,5,FALSE)&gt;0,VLOOKUP($B44,Heven!$C$2:$G$141,5,FALSE),""))</f>
        <v>22</v>
      </c>
      <c r="W44" s="3">
        <f t="shared" si="3"/>
        <v>105</v>
      </c>
      <c r="X44" s="2">
        <f>IF(ISERROR(VLOOKUP($B44,Hardenberg!$C$2:$G$141,2,FALSE)),"",IF(VLOOKUP($B44,Hardenberg!$C$2:$G$141,2,FALSE)&gt;0,VLOOKUP($B44,Hardenberg!$C$2:$G$141,2,FALSE),""))</f>
        <v>30</v>
      </c>
      <c r="Y44" s="1">
        <f>IF(ISERROR(VLOOKUP($B44,Hardenberg!$C$2:$G$141,3,FALSE)),"",IF(VLOOKUP($B44,Hardenberg!$C$2:$G$141,3,FALSE)&gt;0,VLOOKUP($B44,Hardenberg!$C$2:$G$141,3,FALSE),""))</f>
        <v>31</v>
      </c>
      <c r="Z44" s="1">
        <f>IF(ISERROR(VLOOKUP($B44,Hardenberg!$C$2:$G$141,4,FALSE)),"",IF(VLOOKUP($B44,Hardenberg!$C$2:$G$141,4,FALSE)&gt;0,VLOOKUP($B44,Hardenberg!$C$2:$G$141,4,FALSE),""))</f>
      </c>
      <c r="AA44" s="1">
        <f>IF(ISERROR(VLOOKUP($B44,Hardenberg!$C$2:$G$141,5,FALSE)),"",IF(VLOOKUP($B44,Hardenberg!$C$2:$G$141,5,FALSE)&gt;0,VLOOKUP($B44,Hardenberg!$C$2:$G$141,5,FALSE),""))</f>
      </c>
      <c r="AB44" s="3">
        <f t="shared" si="4"/>
        <v>61</v>
      </c>
      <c r="AC44" s="2">
        <f>IF(ISERROR(VLOOKUP($B44,Biebertal!$C$2:$G$141,2,FALSE)),"",IF(VLOOKUP($B44,Biebertal!$C$2:$G$141,2,FALSE)&gt;0,VLOOKUP($B44,Biebertal!$C$2:$G$141,2,FALSE),""))</f>
        <v>28</v>
      </c>
      <c r="AD44" s="1">
        <f>IF(ISERROR(VLOOKUP($B44,Biebertal!$C$2:$G$141,3,FALSE)),"",IF(VLOOKUP($B44,Biebertal!$C$2:$G$141,3,FALSE)&gt;0,VLOOKUP($B44,Biebertal!$C$2:$G$141,3,FALSE),""))</f>
        <v>28</v>
      </c>
      <c r="AE44" s="1">
        <f>IF(ISERROR(VLOOKUP($B44,Biebertal!$C$2:$G$141,4,FALSE)),"",IF(VLOOKUP($B44,Biebertal!$C$2:$G$141,4,FALSE)&gt;0,VLOOKUP($B44,Biebertal!$C$2:$G$141,4,FALSE),""))</f>
        <v>24</v>
      </c>
      <c r="AF44" s="1">
        <f>IF(ISERROR(VLOOKUP($B44,Biebertal!$C$2:$G$141,5,FALSE)),"",IF(VLOOKUP($B44,Biebertal!$C$2:$G$141,5,FALSE)&gt;0,VLOOKUP($B44,Biebertal!$C$2:$G$141,5,FALSE),""))</f>
        <v>28</v>
      </c>
      <c r="AG44" s="3">
        <f t="shared" si="5"/>
        <v>108</v>
      </c>
      <c r="AH44" s="14">
        <f t="shared" si="6"/>
        <v>21</v>
      </c>
      <c r="AI44" s="28">
        <f t="shared" si="7"/>
        <v>26.61904761904762</v>
      </c>
    </row>
    <row r="45" spans="1:35" ht="12.75">
      <c r="A45" s="2">
        <v>3800</v>
      </c>
      <c r="B45" s="1" t="s">
        <v>3</v>
      </c>
      <c r="C45" s="11" t="s">
        <v>86</v>
      </c>
      <c r="D45" s="2">
        <f>IF(ISERROR(VLOOKUP($B45,Lüdenscheid!$C$2:$G$141,2,FALSE)),"",IF(VLOOKUP($B45,Lüdenscheid!$C$2:$G$141,2,FALSE)&gt;0,VLOOKUP($B45,Lüdenscheid!$C$2:$G$141,2,FALSE),""))</f>
        <v>29</v>
      </c>
      <c r="E45" s="1">
        <f>IF(ISERROR(VLOOKUP($B45,Lüdenscheid!$C$2:$G$141,3,FALSE)),"",IF(VLOOKUP($B45,Lüdenscheid!$C$2:$G$141,3,FALSE)&gt;0,VLOOKUP($B45,Lüdenscheid!$C$2:$G$141,3,FALSE),""))</f>
        <v>26</v>
      </c>
      <c r="F45" s="1">
        <f>IF(ISERROR(VLOOKUP($B45,Lüdenscheid!$C$2:$G$141,4,FALSE)),"",IF(VLOOKUP($B45,Lüdenscheid!$C$2:$G$141,4,FALSE)&gt;0,VLOOKUP($B45,Lüdenscheid!$C$2:$G$141,4,FALSE),""))</f>
        <v>23</v>
      </c>
      <c r="G45" s="1">
        <f>IF(ISERROR(VLOOKUP($B45,Lüdenscheid!$C$2:$G$141,5,FALSE)),"",IF(VLOOKUP($B45,Lüdenscheid!$C$2:$G$141,5,FALSE)&gt;0,VLOOKUP($B45,Lüdenscheid!$C$2:$G$141,5,FALSE),""))</f>
      </c>
      <c r="H45" s="3">
        <f t="shared" si="0"/>
        <v>78</v>
      </c>
      <c r="I45" s="2">
        <f>IF(ISERROR(VLOOKUP($B45,Herbede!$C$2:$G$141,2,FALSE)),"",IF(VLOOKUP($B45,Herbede!$C$2:$G$141,2,FALSE)&gt;0,VLOOKUP($B45,Herbede!$C$2:$G$141,2,FALSE),""))</f>
        <v>30</v>
      </c>
      <c r="J45" s="1">
        <f>IF(ISERROR(VLOOKUP($B45,Herbede!$C$2:$G$141,3,FALSE)),"",IF(VLOOKUP($B45,Herbede!$C$2:$G$141,3,FALSE)&gt;0,VLOOKUP($B45,Herbede!$C$2:$G$141,3,FALSE),""))</f>
        <v>25</v>
      </c>
      <c r="K45" s="1">
        <f>IF(ISERROR(VLOOKUP($B45,Herbede!$C$2:$G$141,4,FALSE)),"",IF(VLOOKUP($B45,Herbede!$C$2:$G$141,4,FALSE)&gt;0,VLOOKUP($B45,Herbede!$C$2:$G$141,4,FALSE),""))</f>
        <v>29</v>
      </c>
      <c r="L45" s="1">
        <f>IF(ISERROR(VLOOKUP($B45,Herbede!$C$2:$G$141,5,FALSE)),"",IF(VLOOKUP($B45,Herbede!$C$2:$G$141,5,FALSE)&gt;0,VLOOKUP($B45,Herbede!$C$2:$G$141,5,FALSE),""))</f>
        <v>24</v>
      </c>
      <c r="M45" s="3">
        <f t="shared" si="1"/>
        <v>108</v>
      </c>
      <c r="N45" s="2">
        <f>IF(ISERROR(VLOOKUP($B45,Dormagen!$C$2:$G$141,2,FALSE)),"",IF(VLOOKUP($B45,Dormagen!$C$2:$G$141,2,FALSE)&gt;0,VLOOKUP($B45,Dormagen!$C$2:$G$141,2,FALSE),""))</f>
        <v>30</v>
      </c>
      <c r="O45" s="1">
        <f>IF(ISERROR(VLOOKUP($B45,Dormagen!$C$2:$G$141,3,FALSE)),"",IF(VLOOKUP($B45,Dormagen!$C$2:$G$141,3,FALSE)&gt;0,VLOOKUP($B45,Dormagen!$C$2:$G$141,3,FALSE),""))</f>
        <v>25</v>
      </c>
      <c r="P45" s="1">
        <f>IF(ISERROR(VLOOKUP($B45,Dormagen!$C$2:$G$141,4,FALSE)),"",IF(VLOOKUP($B45,Dormagen!$C$2:$G$141,4,FALSE)&gt;0,VLOOKUP($B45,Dormagen!$C$2:$G$141,4,FALSE),""))</f>
        <v>25</v>
      </c>
      <c r="Q45" s="1">
        <f>IF(ISERROR(VLOOKUP($B45,Dormagen!$C$2:$G$141,5,FALSE)),"",IF(VLOOKUP($B45,Dormagen!$C$2:$G$141,5,FALSE)&gt;0,VLOOKUP($B45,Dormagen!$C$2:$G$141,5,FALSE),""))</f>
        <v>25</v>
      </c>
      <c r="R45" s="3">
        <f t="shared" si="2"/>
        <v>105</v>
      </c>
      <c r="S45" s="2">
        <f>IF(ISERROR(VLOOKUP($B45,Heven!$C$2:$G$141,2,FALSE)),"",IF(VLOOKUP($B45,Heven!$C$2:$G$141,2,FALSE)&gt;0,VLOOKUP($B45,Heven!$C$2:$G$141,2,FALSE),""))</f>
        <v>26</v>
      </c>
      <c r="T45" s="1">
        <f>IF(ISERROR(VLOOKUP($B45,Heven!$C$2:$G$141,3,FALSE)),"",IF(VLOOKUP($B45,Heven!$C$2:$G$141,3,FALSE)&gt;0,VLOOKUP($B45,Heven!$C$2:$G$141,3,FALSE),""))</f>
        <v>24</v>
      </c>
      <c r="U45" s="1">
        <f>IF(ISERROR(VLOOKUP($B45,Heven!$C$2:$G$141,4,FALSE)),"",IF(VLOOKUP($B45,Heven!$C$2:$G$141,4,FALSE)&gt;0,VLOOKUP($B45,Heven!$C$2:$G$141,4,FALSE),""))</f>
        <v>27</v>
      </c>
      <c r="V45" s="1">
        <f>IF(ISERROR(VLOOKUP($B45,Heven!$C$2:$G$141,5,FALSE)),"",IF(VLOOKUP($B45,Heven!$C$2:$G$141,5,FALSE)&gt;0,VLOOKUP($B45,Heven!$C$2:$G$141,5,FALSE),""))</f>
        <v>24</v>
      </c>
      <c r="W45" s="3">
        <f t="shared" si="3"/>
        <v>101</v>
      </c>
      <c r="X45" s="2">
        <f>IF(ISERROR(VLOOKUP($B45,Hardenberg!$C$2:$G$141,2,FALSE)),"",IF(VLOOKUP($B45,Hardenberg!$C$2:$G$141,2,FALSE)&gt;0,VLOOKUP($B45,Hardenberg!$C$2:$G$141,2,FALSE),""))</f>
        <v>32</v>
      </c>
      <c r="Y45" s="1">
        <f>IF(ISERROR(VLOOKUP($B45,Hardenberg!$C$2:$G$141,3,FALSE)),"",IF(VLOOKUP($B45,Hardenberg!$C$2:$G$141,3,FALSE)&gt;0,VLOOKUP($B45,Hardenberg!$C$2:$G$141,3,FALSE),""))</f>
        <v>29</v>
      </c>
      <c r="Z45" s="1">
        <f>IF(ISERROR(VLOOKUP($B45,Hardenberg!$C$2:$G$141,4,FALSE)),"",IF(VLOOKUP($B45,Hardenberg!$C$2:$G$141,4,FALSE)&gt;0,VLOOKUP($B45,Hardenberg!$C$2:$G$141,4,FALSE),""))</f>
      </c>
      <c r="AA45" s="1">
        <f>IF(ISERROR(VLOOKUP($B45,Hardenberg!$C$2:$G$141,5,FALSE)),"",IF(VLOOKUP($B45,Hardenberg!$C$2:$G$141,5,FALSE)&gt;0,VLOOKUP($B45,Hardenberg!$C$2:$G$141,5,FALSE),""))</f>
      </c>
      <c r="AB45" s="3">
        <f t="shared" si="4"/>
        <v>61</v>
      </c>
      <c r="AC45" s="2">
        <f>IF(ISERROR(VLOOKUP($B45,Biebertal!$C$2:$G$141,2,FALSE)),"",IF(VLOOKUP($B45,Biebertal!$C$2:$G$141,2,FALSE)&gt;0,VLOOKUP($B45,Biebertal!$C$2:$G$141,2,FALSE),""))</f>
      </c>
      <c r="AD45" s="1">
        <f>IF(ISERROR(VLOOKUP($B45,Biebertal!$C$2:$G$141,3,FALSE)),"",IF(VLOOKUP($B45,Biebertal!$C$2:$G$141,3,FALSE)&gt;0,VLOOKUP($B45,Biebertal!$C$2:$G$141,3,FALSE),""))</f>
      </c>
      <c r="AE45" s="1">
        <f>IF(ISERROR(VLOOKUP($B45,Biebertal!$C$2:$G$141,4,FALSE)),"",IF(VLOOKUP($B45,Biebertal!$C$2:$G$141,4,FALSE)&gt;0,VLOOKUP($B45,Biebertal!$C$2:$G$141,4,FALSE),""))</f>
      </c>
      <c r="AF45" s="1">
        <f>IF(ISERROR(VLOOKUP($B45,Biebertal!$C$2:$G$141,5,FALSE)),"",IF(VLOOKUP($B45,Biebertal!$C$2:$G$141,5,FALSE)&gt;0,VLOOKUP($B45,Biebertal!$C$2:$G$141,5,FALSE),""))</f>
      </c>
      <c r="AG45" s="3">
        <f t="shared" si="5"/>
      </c>
      <c r="AH45" s="14">
        <f t="shared" si="6"/>
        <v>17</v>
      </c>
      <c r="AI45" s="28">
        <f t="shared" si="7"/>
        <v>26.647058823529413</v>
      </c>
    </row>
    <row r="46" spans="1:35" ht="12.75">
      <c r="A46" s="2">
        <v>61716</v>
      </c>
      <c r="B46" s="1" t="s">
        <v>7</v>
      </c>
      <c r="C46" s="11" t="s">
        <v>86</v>
      </c>
      <c r="D46" s="2">
        <f>IF(ISERROR(VLOOKUP($B46,Lüdenscheid!$C$2:$G$141,2,FALSE)),"",IF(VLOOKUP($B46,Lüdenscheid!$C$2:$G$141,2,FALSE)&gt;0,VLOOKUP($B46,Lüdenscheid!$C$2:$G$141,2,FALSE),""))</f>
        <v>22</v>
      </c>
      <c r="E46" s="1">
        <f>IF(ISERROR(VLOOKUP($B46,Lüdenscheid!$C$2:$G$141,3,FALSE)),"",IF(VLOOKUP($B46,Lüdenscheid!$C$2:$G$141,3,FALSE)&gt;0,VLOOKUP($B46,Lüdenscheid!$C$2:$G$141,3,FALSE),""))</f>
        <v>29</v>
      </c>
      <c r="F46" s="1">
        <f>IF(ISERROR(VLOOKUP($B46,Lüdenscheid!$C$2:$G$141,4,FALSE)),"",IF(VLOOKUP($B46,Lüdenscheid!$C$2:$G$141,4,FALSE)&gt;0,VLOOKUP($B46,Lüdenscheid!$C$2:$G$141,4,FALSE),""))</f>
        <v>30</v>
      </c>
      <c r="G46" s="1">
        <f>IF(ISERROR(VLOOKUP($B46,Lüdenscheid!$C$2:$G$141,5,FALSE)),"",IF(VLOOKUP($B46,Lüdenscheid!$C$2:$G$141,5,FALSE)&gt;0,VLOOKUP($B46,Lüdenscheid!$C$2:$G$141,5,FALSE),""))</f>
      </c>
      <c r="H46" s="3">
        <f t="shared" si="0"/>
        <v>81</v>
      </c>
      <c r="I46" s="2">
        <f>IF(ISERROR(VLOOKUP($B46,Herbede!$C$2:$G$141,2,FALSE)),"",IF(VLOOKUP($B46,Herbede!$C$2:$G$141,2,FALSE)&gt;0,VLOOKUP($B46,Herbede!$C$2:$G$141,2,FALSE),""))</f>
        <v>32</v>
      </c>
      <c r="J46" s="1">
        <f>IF(ISERROR(VLOOKUP($B46,Herbede!$C$2:$G$141,3,FALSE)),"",IF(VLOOKUP($B46,Herbede!$C$2:$G$141,3,FALSE)&gt;0,VLOOKUP($B46,Herbede!$C$2:$G$141,3,FALSE),""))</f>
        <v>25</v>
      </c>
      <c r="K46" s="1">
        <f>IF(ISERROR(VLOOKUP($B46,Herbede!$C$2:$G$141,4,FALSE)),"",IF(VLOOKUP($B46,Herbede!$C$2:$G$141,4,FALSE)&gt;0,VLOOKUP($B46,Herbede!$C$2:$G$141,4,FALSE),""))</f>
        <v>30</v>
      </c>
      <c r="L46" s="1">
        <f>IF(ISERROR(VLOOKUP($B46,Herbede!$C$2:$G$141,5,FALSE)),"",IF(VLOOKUP($B46,Herbede!$C$2:$G$141,5,FALSE)&gt;0,VLOOKUP($B46,Herbede!$C$2:$G$141,5,FALSE),""))</f>
        <v>25</v>
      </c>
      <c r="M46" s="3">
        <f t="shared" si="1"/>
        <v>112</v>
      </c>
      <c r="N46" s="2">
        <f>IF(ISERROR(VLOOKUP($B46,Dormagen!$C$2:$G$141,2,FALSE)),"",IF(VLOOKUP($B46,Dormagen!$C$2:$G$141,2,FALSE)&gt;0,VLOOKUP($B46,Dormagen!$C$2:$G$141,2,FALSE),""))</f>
        <v>23</v>
      </c>
      <c r="O46" s="1">
        <f>IF(ISERROR(VLOOKUP($B46,Dormagen!$C$2:$G$141,3,FALSE)),"",IF(VLOOKUP($B46,Dormagen!$C$2:$G$141,3,FALSE)&gt;0,VLOOKUP($B46,Dormagen!$C$2:$G$141,3,FALSE),""))</f>
        <v>30</v>
      </c>
      <c r="P46" s="1">
        <f>IF(ISERROR(VLOOKUP($B46,Dormagen!$C$2:$G$141,4,FALSE)),"",IF(VLOOKUP($B46,Dormagen!$C$2:$G$141,4,FALSE)&gt;0,VLOOKUP($B46,Dormagen!$C$2:$G$141,4,FALSE),""))</f>
        <v>24</v>
      </c>
      <c r="Q46" s="1">
        <f>IF(ISERROR(VLOOKUP($B46,Dormagen!$C$2:$G$141,5,FALSE)),"",IF(VLOOKUP($B46,Dormagen!$C$2:$G$141,5,FALSE)&gt;0,VLOOKUP($B46,Dormagen!$C$2:$G$141,5,FALSE),""))</f>
        <v>24</v>
      </c>
      <c r="R46" s="3">
        <f t="shared" si="2"/>
        <v>101</v>
      </c>
      <c r="S46" s="2">
        <f>IF(ISERROR(VLOOKUP($B46,Heven!$C$2:$G$141,2,FALSE)),"",IF(VLOOKUP($B46,Heven!$C$2:$G$141,2,FALSE)&gt;0,VLOOKUP($B46,Heven!$C$2:$G$141,2,FALSE),""))</f>
        <v>24</v>
      </c>
      <c r="T46" s="1">
        <f>IF(ISERROR(VLOOKUP($B46,Heven!$C$2:$G$141,3,FALSE)),"",IF(VLOOKUP($B46,Heven!$C$2:$G$141,3,FALSE)&gt;0,VLOOKUP($B46,Heven!$C$2:$G$141,3,FALSE),""))</f>
        <v>28</v>
      </c>
      <c r="U46" s="1">
        <f>IF(ISERROR(VLOOKUP($B46,Heven!$C$2:$G$141,4,FALSE)),"",IF(VLOOKUP($B46,Heven!$C$2:$G$141,4,FALSE)&gt;0,VLOOKUP($B46,Heven!$C$2:$G$141,4,FALSE),""))</f>
        <v>24</v>
      </c>
      <c r="V46" s="1">
        <f>IF(ISERROR(VLOOKUP($B46,Heven!$C$2:$G$141,5,FALSE)),"",IF(VLOOKUP($B46,Heven!$C$2:$G$141,5,FALSE)&gt;0,VLOOKUP($B46,Heven!$C$2:$G$141,5,FALSE),""))</f>
        <v>24</v>
      </c>
      <c r="W46" s="3">
        <f t="shared" si="3"/>
        <v>100</v>
      </c>
      <c r="X46" s="2">
        <f>IF(ISERROR(VLOOKUP($B46,Hardenberg!$C$2:$G$141,2,FALSE)),"",IF(VLOOKUP($B46,Hardenberg!$C$2:$G$141,2,FALSE)&gt;0,VLOOKUP($B46,Hardenberg!$C$2:$G$141,2,FALSE),""))</f>
        <v>28</v>
      </c>
      <c r="Y46" s="1">
        <f>IF(ISERROR(VLOOKUP($B46,Hardenberg!$C$2:$G$141,3,FALSE)),"",IF(VLOOKUP($B46,Hardenberg!$C$2:$G$141,3,FALSE)&gt;0,VLOOKUP($B46,Hardenberg!$C$2:$G$141,3,FALSE),""))</f>
        <v>29</v>
      </c>
      <c r="Z46" s="1">
        <f>IF(ISERROR(VLOOKUP($B46,Hardenberg!$C$2:$G$141,4,FALSE)),"",IF(VLOOKUP($B46,Hardenberg!$C$2:$G$141,4,FALSE)&gt;0,VLOOKUP($B46,Hardenberg!$C$2:$G$141,4,FALSE),""))</f>
      </c>
      <c r="AA46" s="1">
        <f>IF(ISERROR(VLOOKUP($B46,Hardenberg!$C$2:$G$141,5,FALSE)),"",IF(VLOOKUP($B46,Hardenberg!$C$2:$G$141,5,FALSE)&gt;0,VLOOKUP($B46,Hardenberg!$C$2:$G$141,5,FALSE),""))</f>
      </c>
      <c r="AB46" s="3">
        <f t="shared" si="4"/>
        <v>57</v>
      </c>
      <c r="AC46" s="2">
        <f>IF(ISERROR(VLOOKUP($B46,Biebertal!$C$2:$G$141,2,FALSE)),"",IF(VLOOKUP($B46,Biebertal!$C$2:$G$141,2,FALSE)&gt;0,VLOOKUP($B46,Biebertal!$C$2:$G$141,2,FALSE),""))</f>
        <v>25</v>
      </c>
      <c r="AD46" s="1">
        <f>IF(ISERROR(VLOOKUP($B46,Biebertal!$C$2:$G$141,3,FALSE)),"",IF(VLOOKUP($B46,Biebertal!$C$2:$G$141,3,FALSE)&gt;0,VLOOKUP($B46,Biebertal!$C$2:$G$141,3,FALSE),""))</f>
        <v>28</v>
      </c>
      <c r="AE46" s="1">
        <f>IF(ISERROR(VLOOKUP($B46,Biebertal!$C$2:$G$141,4,FALSE)),"",IF(VLOOKUP($B46,Biebertal!$C$2:$G$141,4,FALSE)&gt;0,VLOOKUP($B46,Biebertal!$C$2:$G$141,4,FALSE),""))</f>
        <v>26</v>
      </c>
      <c r="AF46" s="1">
        <f>IF(ISERROR(VLOOKUP($B46,Biebertal!$C$2:$G$141,5,FALSE)),"",IF(VLOOKUP($B46,Biebertal!$C$2:$G$141,5,FALSE)&gt;0,VLOOKUP($B46,Biebertal!$C$2:$G$141,5,FALSE),""))</f>
        <v>30</v>
      </c>
      <c r="AG46" s="3">
        <f t="shared" si="5"/>
        <v>109</v>
      </c>
      <c r="AH46" s="14">
        <f t="shared" si="6"/>
        <v>21</v>
      </c>
      <c r="AI46" s="28">
        <f t="shared" si="7"/>
        <v>26.666666666666668</v>
      </c>
    </row>
    <row r="47" spans="1:35" ht="12.75">
      <c r="A47" s="2">
        <v>33165</v>
      </c>
      <c r="B47" s="1" t="s">
        <v>47</v>
      </c>
      <c r="C47" s="11" t="s">
        <v>87</v>
      </c>
      <c r="D47" s="2">
        <f>IF(ISERROR(VLOOKUP($B47,Lüdenscheid!$C$2:$G$141,2,FALSE)),"",IF(VLOOKUP($B47,Lüdenscheid!$C$2:$G$141,2,FALSE)&gt;0,VLOOKUP($B47,Lüdenscheid!$C$2:$G$141,2,FALSE),""))</f>
        <v>28</v>
      </c>
      <c r="E47" s="1">
        <f>IF(ISERROR(VLOOKUP($B47,Lüdenscheid!$C$2:$G$141,3,FALSE)),"",IF(VLOOKUP($B47,Lüdenscheid!$C$2:$G$141,3,FALSE)&gt;0,VLOOKUP($B47,Lüdenscheid!$C$2:$G$141,3,FALSE),""))</f>
        <v>24</v>
      </c>
      <c r="F47" s="1">
        <f>IF(ISERROR(VLOOKUP($B47,Lüdenscheid!$C$2:$G$141,4,FALSE)),"",IF(VLOOKUP($B47,Lüdenscheid!$C$2:$G$141,4,FALSE)&gt;0,VLOOKUP($B47,Lüdenscheid!$C$2:$G$141,4,FALSE),""))</f>
        <v>23</v>
      </c>
      <c r="G47" s="1">
        <f>IF(ISERROR(VLOOKUP($B47,Lüdenscheid!$C$2:$G$141,5,FALSE)),"",IF(VLOOKUP($B47,Lüdenscheid!$C$2:$G$141,5,FALSE)&gt;0,VLOOKUP($B47,Lüdenscheid!$C$2:$G$141,5,FALSE),""))</f>
      </c>
      <c r="H47" s="3">
        <f t="shared" si="0"/>
        <v>75</v>
      </c>
      <c r="I47" s="2">
        <f>IF(ISERROR(VLOOKUP($B47,Herbede!$C$2:$G$141,2,FALSE)),"",IF(VLOOKUP($B47,Herbede!$C$2:$G$141,2,FALSE)&gt;0,VLOOKUP($B47,Herbede!$C$2:$G$141,2,FALSE),""))</f>
        <v>29</v>
      </c>
      <c r="J47" s="1">
        <f>IF(ISERROR(VLOOKUP($B47,Herbede!$C$2:$G$141,3,FALSE)),"",IF(VLOOKUP($B47,Herbede!$C$2:$G$141,3,FALSE)&gt;0,VLOOKUP($B47,Herbede!$C$2:$G$141,3,FALSE),""))</f>
        <v>26</v>
      </c>
      <c r="K47" s="1">
        <f>IF(ISERROR(VLOOKUP($B47,Herbede!$C$2:$G$141,4,FALSE)),"",IF(VLOOKUP($B47,Herbede!$C$2:$G$141,4,FALSE)&gt;0,VLOOKUP($B47,Herbede!$C$2:$G$141,4,FALSE),""))</f>
        <v>24</v>
      </c>
      <c r="L47" s="1">
        <f>IF(ISERROR(VLOOKUP($B47,Herbede!$C$2:$G$141,5,FALSE)),"",IF(VLOOKUP($B47,Herbede!$C$2:$G$141,5,FALSE)&gt;0,VLOOKUP($B47,Herbede!$C$2:$G$141,5,FALSE),""))</f>
        <v>30</v>
      </c>
      <c r="M47" s="3">
        <f t="shared" si="1"/>
        <v>109</v>
      </c>
      <c r="N47" s="2">
        <f>IF(ISERROR(VLOOKUP($B47,Dormagen!$C$2:$G$141,2,FALSE)),"",IF(VLOOKUP($B47,Dormagen!$C$2:$G$141,2,FALSE)&gt;0,VLOOKUP($B47,Dormagen!$C$2:$G$141,2,FALSE),""))</f>
        <v>27</v>
      </c>
      <c r="O47" s="1">
        <f>IF(ISERROR(VLOOKUP($B47,Dormagen!$C$2:$G$141,3,FALSE)),"",IF(VLOOKUP($B47,Dormagen!$C$2:$G$141,3,FALSE)&gt;0,VLOOKUP($B47,Dormagen!$C$2:$G$141,3,FALSE),""))</f>
        <v>24</v>
      </c>
      <c r="P47" s="1">
        <f>IF(ISERROR(VLOOKUP($B47,Dormagen!$C$2:$G$141,4,FALSE)),"",IF(VLOOKUP($B47,Dormagen!$C$2:$G$141,4,FALSE)&gt;0,VLOOKUP($B47,Dormagen!$C$2:$G$141,4,FALSE),""))</f>
        <v>28</v>
      </c>
      <c r="Q47" s="1">
        <f>IF(ISERROR(VLOOKUP($B47,Dormagen!$C$2:$G$141,5,FALSE)),"",IF(VLOOKUP($B47,Dormagen!$C$2:$G$141,5,FALSE)&gt;0,VLOOKUP($B47,Dormagen!$C$2:$G$141,5,FALSE),""))</f>
        <v>28</v>
      </c>
      <c r="R47" s="3">
        <f t="shared" si="2"/>
        <v>107</v>
      </c>
      <c r="S47" s="2">
        <f>IF(ISERROR(VLOOKUP($B47,Heven!$C$2:$G$141,2,FALSE)),"",IF(VLOOKUP($B47,Heven!$C$2:$G$141,2,FALSE)&gt;0,VLOOKUP($B47,Heven!$C$2:$G$141,2,FALSE),""))</f>
        <v>28</v>
      </c>
      <c r="T47" s="1">
        <f>IF(ISERROR(VLOOKUP($B47,Heven!$C$2:$G$141,3,FALSE)),"",IF(VLOOKUP($B47,Heven!$C$2:$G$141,3,FALSE)&gt;0,VLOOKUP($B47,Heven!$C$2:$G$141,3,FALSE),""))</f>
        <v>23</v>
      </c>
      <c r="U47" s="1">
        <f>IF(ISERROR(VLOOKUP($B47,Heven!$C$2:$G$141,4,FALSE)),"",IF(VLOOKUP($B47,Heven!$C$2:$G$141,4,FALSE)&gt;0,VLOOKUP($B47,Heven!$C$2:$G$141,4,FALSE),""))</f>
        <v>25</v>
      </c>
      <c r="V47" s="1">
        <f>IF(ISERROR(VLOOKUP($B47,Heven!$C$2:$G$141,5,FALSE)),"",IF(VLOOKUP($B47,Heven!$C$2:$G$141,5,FALSE)&gt;0,VLOOKUP($B47,Heven!$C$2:$G$141,5,FALSE),""))</f>
        <v>26</v>
      </c>
      <c r="W47" s="3">
        <f t="shared" si="3"/>
        <v>102</v>
      </c>
      <c r="X47" s="2">
        <f>IF(ISERROR(VLOOKUP($B47,Hardenberg!$C$2:$G$141,2,FALSE)),"",IF(VLOOKUP($B47,Hardenberg!$C$2:$G$141,2,FALSE)&gt;0,VLOOKUP($B47,Hardenberg!$C$2:$G$141,2,FALSE),""))</f>
        <v>30</v>
      </c>
      <c r="Y47" s="1">
        <f>IF(ISERROR(VLOOKUP($B47,Hardenberg!$C$2:$G$141,3,FALSE)),"",IF(VLOOKUP($B47,Hardenberg!$C$2:$G$141,3,FALSE)&gt;0,VLOOKUP($B47,Hardenberg!$C$2:$G$141,3,FALSE),""))</f>
        <v>28</v>
      </c>
      <c r="Z47" s="1">
        <f>IF(ISERROR(VLOOKUP($B47,Hardenberg!$C$2:$G$141,4,FALSE)),"",IF(VLOOKUP($B47,Hardenberg!$C$2:$G$141,4,FALSE)&gt;0,VLOOKUP($B47,Hardenberg!$C$2:$G$141,4,FALSE),""))</f>
      </c>
      <c r="AA47" s="1">
        <f>IF(ISERROR(VLOOKUP($B47,Hardenberg!$C$2:$G$141,5,FALSE)),"",IF(VLOOKUP($B47,Hardenberg!$C$2:$G$141,5,FALSE)&gt;0,VLOOKUP($B47,Hardenberg!$C$2:$G$141,5,FALSE),""))</f>
      </c>
      <c r="AB47" s="3">
        <f t="shared" si="4"/>
        <v>58</v>
      </c>
      <c r="AC47" s="2">
        <f>IF(ISERROR(VLOOKUP($B47,Biebertal!$C$2:$G$141,2,FALSE)),"",IF(VLOOKUP($B47,Biebertal!$C$2:$G$141,2,FALSE)&gt;0,VLOOKUP($B47,Biebertal!$C$2:$G$141,2,FALSE),""))</f>
        <v>25</v>
      </c>
      <c r="AD47" s="1">
        <f>IF(ISERROR(VLOOKUP($B47,Biebertal!$C$2:$G$141,3,FALSE)),"",IF(VLOOKUP($B47,Biebertal!$C$2:$G$141,3,FALSE)&gt;0,VLOOKUP($B47,Biebertal!$C$2:$G$141,3,FALSE),""))</f>
        <v>25</v>
      </c>
      <c r="AE47" s="1">
        <f>IF(ISERROR(VLOOKUP($B47,Biebertal!$C$2:$G$141,4,FALSE)),"",IF(VLOOKUP($B47,Biebertal!$C$2:$G$141,4,FALSE)&gt;0,VLOOKUP($B47,Biebertal!$C$2:$G$141,4,FALSE),""))</f>
        <v>32</v>
      </c>
      <c r="AF47" s="1">
        <f>IF(ISERROR(VLOOKUP($B47,Biebertal!$C$2:$G$141,5,FALSE)),"",IF(VLOOKUP($B47,Biebertal!$C$2:$G$141,5,FALSE)&gt;0,VLOOKUP($B47,Biebertal!$C$2:$G$141,5,FALSE),""))</f>
        <v>27</v>
      </c>
      <c r="AG47" s="3">
        <f t="shared" si="5"/>
        <v>109</v>
      </c>
      <c r="AH47" s="14">
        <f t="shared" si="6"/>
        <v>21</v>
      </c>
      <c r="AI47" s="28">
        <f t="shared" si="7"/>
        <v>26.666666666666668</v>
      </c>
    </row>
    <row r="48" spans="1:35" ht="12.75">
      <c r="A48" s="2">
        <v>37764</v>
      </c>
      <c r="B48" s="1" t="s">
        <v>18</v>
      </c>
      <c r="C48" s="11" t="s">
        <v>85</v>
      </c>
      <c r="D48" s="2">
        <f>IF(ISERROR(VLOOKUP($B48,Lüdenscheid!$C$2:$G$141,2,FALSE)),"",IF(VLOOKUP($B48,Lüdenscheid!$C$2:$G$141,2,FALSE)&gt;0,VLOOKUP($B48,Lüdenscheid!$C$2:$G$141,2,FALSE),""))</f>
        <v>31</v>
      </c>
      <c r="E48" s="1">
        <f>IF(ISERROR(VLOOKUP($B48,Lüdenscheid!$C$2:$G$141,3,FALSE)),"",IF(VLOOKUP($B48,Lüdenscheid!$C$2:$G$141,3,FALSE)&gt;0,VLOOKUP($B48,Lüdenscheid!$C$2:$G$141,3,FALSE),""))</f>
        <v>23</v>
      </c>
      <c r="F48" s="1">
        <f>IF(ISERROR(VLOOKUP($B48,Lüdenscheid!$C$2:$G$141,4,FALSE)),"",IF(VLOOKUP($B48,Lüdenscheid!$C$2:$G$141,4,FALSE)&gt;0,VLOOKUP($B48,Lüdenscheid!$C$2:$G$141,4,FALSE),""))</f>
        <v>26</v>
      </c>
      <c r="G48" s="1">
        <f>IF(ISERROR(VLOOKUP($B48,Lüdenscheid!$C$2:$G$141,5,FALSE)),"",IF(VLOOKUP($B48,Lüdenscheid!$C$2:$G$141,5,FALSE)&gt;0,VLOOKUP($B48,Lüdenscheid!$C$2:$G$141,5,FALSE),""))</f>
      </c>
      <c r="H48" s="3">
        <f t="shared" si="0"/>
        <v>80</v>
      </c>
      <c r="I48" s="2">
        <f>IF(ISERROR(VLOOKUP($B48,Herbede!$C$2:$G$141,2,FALSE)),"",IF(VLOOKUP($B48,Herbede!$C$2:$G$141,2,FALSE)&gt;0,VLOOKUP($B48,Herbede!$C$2:$G$141,2,FALSE),""))</f>
        <v>25</v>
      </c>
      <c r="J48" s="1">
        <f>IF(ISERROR(VLOOKUP($B48,Herbede!$C$2:$G$141,3,FALSE)),"",IF(VLOOKUP($B48,Herbede!$C$2:$G$141,3,FALSE)&gt;0,VLOOKUP($B48,Herbede!$C$2:$G$141,3,FALSE),""))</f>
        <v>30</v>
      </c>
      <c r="K48" s="1">
        <f>IF(ISERROR(VLOOKUP($B48,Herbede!$C$2:$G$141,4,FALSE)),"",IF(VLOOKUP($B48,Herbede!$C$2:$G$141,4,FALSE)&gt;0,VLOOKUP($B48,Herbede!$C$2:$G$141,4,FALSE),""))</f>
        <v>24</v>
      </c>
      <c r="L48" s="1">
        <f>IF(ISERROR(VLOOKUP($B48,Herbede!$C$2:$G$141,5,FALSE)),"",IF(VLOOKUP($B48,Herbede!$C$2:$G$141,5,FALSE)&gt;0,VLOOKUP($B48,Herbede!$C$2:$G$141,5,FALSE),""))</f>
        <v>28</v>
      </c>
      <c r="M48" s="3">
        <f t="shared" si="1"/>
        <v>107</v>
      </c>
      <c r="N48" s="2">
        <f>IF(ISERROR(VLOOKUP($B48,Dormagen!$C$2:$G$141,2,FALSE)),"",IF(VLOOKUP($B48,Dormagen!$C$2:$G$141,2,FALSE)&gt;0,VLOOKUP($B48,Dormagen!$C$2:$G$141,2,FALSE),""))</f>
        <v>33</v>
      </c>
      <c r="O48" s="1">
        <f>IF(ISERROR(VLOOKUP($B48,Dormagen!$C$2:$G$141,3,FALSE)),"",IF(VLOOKUP($B48,Dormagen!$C$2:$G$141,3,FALSE)&gt;0,VLOOKUP($B48,Dormagen!$C$2:$G$141,3,FALSE),""))</f>
        <v>28</v>
      </c>
      <c r="P48" s="1">
        <f>IF(ISERROR(VLOOKUP($B48,Dormagen!$C$2:$G$141,4,FALSE)),"",IF(VLOOKUP($B48,Dormagen!$C$2:$G$141,4,FALSE)&gt;0,VLOOKUP($B48,Dormagen!$C$2:$G$141,4,FALSE),""))</f>
        <v>27</v>
      </c>
      <c r="Q48" s="1">
        <f>IF(ISERROR(VLOOKUP($B48,Dormagen!$C$2:$G$141,5,FALSE)),"",IF(VLOOKUP($B48,Dormagen!$C$2:$G$141,5,FALSE)&gt;0,VLOOKUP($B48,Dormagen!$C$2:$G$141,5,FALSE),""))</f>
        <v>26</v>
      </c>
      <c r="R48" s="3">
        <f t="shared" si="2"/>
        <v>114</v>
      </c>
      <c r="S48" s="2">
        <f>IF(ISERROR(VLOOKUP($B48,Heven!$C$2:$G$141,2,FALSE)),"",IF(VLOOKUP($B48,Heven!$C$2:$G$141,2,FALSE)&gt;0,VLOOKUP($B48,Heven!$C$2:$G$141,2,FALSE),""))</f>
      </c>
      <c r="T48" s="1">
        <f>IF(ISERROR(VLOOKUP($B48,Heven!$C$2:$G$141,3,FALSE)),"",IF(VLOOKUP($B48,Heven!$C$2:$G$141,3,FALSE)&gt;0,VLOOKUP($B48,Heven!$C$2:$G$141,3,FALSE),""))</f>
      </c>
      <c r="U48" s="1">
        <f>IF(ISERROR(VLOOKUP($B48,Heven!$C$2:$G$141,4,FALSE)),"",IF(VLOOKUP($B48,Heven!$C$2:$G$141,4,FALSE)&gt;0,VLOOKUP($B48,Heven!$C$2:$G$141,4,FALSE),""))</f>
      </c>
      <c r="V48" s="1">
        <f>IF(ISERROR(VLOOKUP($B48,Heven!$C$2:$G$141,5,FALSE)),"",IF(VLOOKUP($B48,Heven!$C$2:$G$141,5,FALSE)&gt;0,VLOOKUP($B48,Heven!$C$2:$G$141,5,FALSE),""))</f>
      </c>
      <c r="W48" s="3">
        <f t="shared" si="3"/>
      </c>
      <c r="X48" s="2">
        <f>IF(ISERROR(VLOOKUP($B48,Hardenberg!$C$2:$G$141,2,FALSE)),"",IF(VLOOKUP($B48,Hardenberg!$C$2:$G$141,2,FALSE)&gt;0,VLOOKUP($B48,Hardenberg!$C$2:$G$141,2,FALSE),""))</f>
        <v>24</v>
      </c>
      <c r="Y48" s="1">
        <f>IF(ISERROR(VLOOKUP($B48,Hardenberg!$C$2:$G$141,3,FALSE)),"",IF(VLOOKUP($B48,Hardenberg!$C$2:$G$141,3,FALSE)&gt;0,VLOOKUP($B48,Hardenberg!$C$2:$G$141,3,FALSE),""))</f>
        <v>29</v>
      </c>
      <c r="Z48" s="1">
        <f>IF(ISERROR(VLOOKUP($B48,Hardenberg!$C$2:$G$141,4,FALSE)),"",IF(VLOOKUP($B48,Hardenberg!$C$2:$G$141,4,FALSE)&gt;0,VLOOKUP($B48,Hardenberg!$C$2:$G$141,4,FALSE),""))</f>
      </c>
      <c r="AA48" s="1">
        <f>IF(ISERROR(VLOOKUP($B48,Hardenberg!$C$2:$G$141,5,FALSE)),"",IF(VLOOKUP($B48,Hardenberg!$C$2:$G$141,5,FALSE)&gt;0,VLOOKUP($B48,Hardenberg!$C$2:$G$141,5,FALSE),""))</f>
      </c>
      <c r="AB48" s="3">
        <f t="shared" si="4"/>
        <v>53</v>
      </c>
      <c r="AC48" s="2">
        <f>IF(ISERROR(VLOOKUP($B48,Biebertal!$C$2:$G$141,2,FALSE)),"",IF(VLOOKUP($B48,Biebertal!$C$2:$G$141,2,FALSE)&gt;0,VLOOKUP($B48,Biebertal!$C$2:$G$141,2,FALSE),""))</f>
        <v>22</v>
      </c>
      <c r="AD48" s="1">
        <f>IF(ISERROR(VLOOKUP($B48,Biebertal!$C$2:$G$141,3,FALSE)),"",IF(VLOOKUP($B48,Biebertal!$C$2:$G$141,3,FALSE)&gt;0,VLOOKUP($B48,Biebertal!$C$2:$G$141,3,FALSE),""))</f>
        <v>24</v>
      </c>
      <c r="AE48" s="1">
        <f>IF(ISERROR(VLOOKUP($B48,Biebertal!$C$2:$G$141,4,FALSE)),"",IF(VLOOKUP($B48,Biebertal!$C$2:$G$141,4,FALSE)&gt;0,VLOOKUP($B48,Biebertal!$C$2:$G$141,4,FALSE),""))</f>
        <v>31</v>
      </c>
      <c r="AF48" s="1">
        <f>IF(ISERROR(VLOOKUP($B48,Biebertal!$C$2:$G$141,5,FALSE)),"",IF(VLOOKUP($B48,Biebertal!$C$2:$G$141,5,FALSE)&gt;0,VLOOKUP($B48,Biebertal!$C$2:$G$141,5,FALSE),""))</f>
        <v>26</v>
      </c>
      <c r="AG48" s="3">
        <f t="shared" si="5"/>
        <v>103</v>
      </c>
      <c r="AH48" s="14">
        <f t="shared" si="6"/>
        <v>17</v>
      </c>
      <c r="AI48" s="28">
        <f t="shared" si="7"/>
        <v>26.88235294117647</v>
      </c>
    </row>
    <row r="49" spans="1:35" ht="12.75">
      <c r="A49" s="2">
        <v>61958</v>
      </c>
      <c r="B49" s="1" t="s">
        <v>9</v>
      </c>
      <c r="C49" s="11" t="s">
        <v>86</v>
      </c>
      <c r="D49" s="2">
        <f>IF(ISERROR(VLOOKUP($B49,Lüdenscheid!$C$2:$G$141,2,FALSE)),"",IF(VLOOKUP($B49,Lüdenscheid!$C$2:$G$141,2,FALSE)&gt;0,VLOOKUP($B49,Lüdenscheid!$C$2:$G$141,2,FALSE),""))</f>
        <v>30</v>
      </c>
      <c r="E49" s="1">
        <f>IF(ISERROR(VLOOKUP($B49,Lüdenscheid!$C$2:$G$141,3,FALSE)),"",IF(VLOOKUP($B49,Lüdenscheid!$C$2:$G$141,3,FALSE)&gt;0,VLOOKUP($B49,Lüdenscheid!$C$2:$G$141,3,FALSE),""))</f>
        <v>31</v>
      </c>
      <c r="F49" s="1">
        <f>IF(ISERROR(VLOOKUP($B49,Lüdenscheid!$C$2:$G$141,4,FALSE)),"",IF(VLOOKUP($B49,Lüdenscheid!$C$2:$G$141,4,FALSE)&gt;0,VLOOKUP($B49,Lüdenscheid!$C$2:$G$141,4,FALSE),""))</f>
        <v>25</v>
      </c>
      <c r="G49" s="1">
        <f>IF(ISERROR(VLOOKUP($B49,Lüdenscheid!$C$2:$G$141,5,FALSE)),"",IF(VLOOKUP($B49,Lüdenscheid!$C$2:$G$141,5,FALSE)&gt;0,VLOOKUP($B49,Lüdenscheid!$C$2:$G$141,5,FALSE),""))</f>
      </c>
      <c r="H49" s="3">
        <f t="shared" si="0"/>
        <v>86</v>
      </c>
      <c r="I49" s="2">
        <f>IF(ISERROR(VLOOKUP($B49,Herbede!$C$2:$G$141,2,FALSE)),"",IF(VLOOKUP($B49,Herbede!$C$2:$G$141,2,FALSE)&gt;0,VLOOKUP($B49,Herbede!$C$2:$G$141,2,FALSE),""))</f>
        <v>32</v>
      </c>
      <c r="J49" s="1">
        <f>IF(ISERROR(VLOOKUP($B49,Herbede!$C$2:$G$141,3,FALSE)),"",IF(VLOOKUP($B49,Herbede!$C$2:$G$141,3,FALSE)&gt;0,VLOOKUP($B49,Herbede!$C$2:$G$141,3,FALSE),""))</f>
        <v>25</v>
      </c>
      <c r="K49" s="1">
        <f>IF(ISERROR(VLOOKUP($B49,Herbede!$C$2:$G$141,4,FALSE)),"",IF(VLOOKUP($B49,Herbede!$C$2:$G$141,4,FALSE)&gt;0,VLOOKUP($B49,Herbede!$C$2:$G$141,4,FALSE),""))</f>
        <v>29</v>
      </c>
      <c r="L49" s="1">
        <f>IF(ISERROR(VLOOKUP($B49,Herbede!$C$2:$G$141,5,FALSE)),"",IF(VLOOKUP($B49,Herbede!$C$2:$G$141,5,FALSE)&gt;0,VLOOKUP($B49,Herbede!$C$2:$G$141,5,FALSE),""))</f>
        <v>24</v>
      </c>
      <c r="M49" s="3">
        <f t="shared" si="1"/>
        <v>110</v>
      </c>
      <c r="N49" s="2">
        <f>IF(ISERROR(VLOOKUP($B49,Dormagen!$C$2:$G$141,2,FALSE)),"",IF(VLOOKUP($B49,Dormagen!$C$2:$G$141,2,FALSE)&gt;0,VLOOKUP($B49,Dormagen!$C$2:$G$141,2,FALSE),""))</f>
        <v>25</v>
      </c>
      <c r="O49" s="1">
        <f>IF(ISERROR(VLOOKUP($B49,Dormagen!$C$2:$G$141,3,FALSE)),"",IF(VLOOKUP($B49,Dormagen!$C$2:$G$141,3,FALSE)&gt;0,VLOOKUP($B49,Dormagen!$C$2:$G$141,3,FALSE),""))</f>
        <v>28</v>
      </c>
      <c r="P49" s="1">
        <f>IF(ISERROR(VLOOKUP($B49,Dormagen!$C$2:$G$141,4,FALSE)),"",IF(VLOOKUP($B49,Dormagen!$C$2:$G$141,4,FALSE)&gt;0,VLOOKUP($B49,Dormagen!$C$2:$G$141,4,FALSE),""))</f>
        <v>29</v>
      </c>
      <c r="Q49" s="1">
        <f>IF(ISERROR(VLOOKUP($B49,Dormagen!$C$2:$G$141,5,FALSE)),"",IF(VLOOKUP($B49,Dormagen!$C$2:$G$141,5,FALSE)&gt;0,VLOOKUP($B49,Dormagen!$C$2:$G$141,5,FALSE),""))</f>
        <v>29</v>
      </c>
      <c r="R49" s="3">
        <f t="shared" si="2"/>
        <v>111</v>
      </c>
      <c r="S49" s="2">
        <f>IF(ISERROR(VLOOKUP($B49,Heven!$C$2:$G$141,2,FALSE)),"",IF(VLOOKUP($B49,Heven!$C$2:$G$141,2,FALSE)&gt;0,VLOOKUP($B49,Heven!$C$2:$G$141,2,FALSE),""))</f>
        <v>33</v>
      </c>
      <c r="T49" s="1">
        <f>IF(ISERROR(VLOOKUP($B49,Heven!$C$2:$G$141,3,FALSE)),"",IF(VLOOKUP($B49,Heven!$C$2:$G$141,3,FALSE)&gt;0,VLOOKUP($B49,Heven!$C$2:$G$141,3,FALSE),""))</f>
        <v>23</v>
      </c>
      <c r="U49" s="1">
        <f>IF(ISERROR(VLOOKUP($B49,Heven!$C$2:$G$141,4,FALSE)),"",IF(VLOOKUP($B49,Heven!$C$2:$G$141,4,FALSE)&gt;0,VLOOKUP($B49,Heven!$C$2:$G$141,4,FALSE),""))</f>
        <v>25</v>
      </c>
      <c r="V49" s="1">
        <f>IF(ISERROR(VLOOKUP($B49,Heven!$C$2:$G$141,5,FALSE)),"",IF(VLOOKUP($B49,Heven!$C$2:$G$141,5,FALSE)&gt;0,VLOOKUP($B49,Heven!$C$2:$G$141,5,FALSE),""))</f>
        <v>26</v>
      </c>
      <c r="W49" s="3">
        <f t="shared" si="3"/>
        <v>107</v>
      </c>
      <c r="X49" s="2">
        <f>IF(ISERROR(VLOOKUP($B49,Hardenberg!$C$2:$G$141,2,FALSE)),"",IF(VLOOKUP($B49,Hardenberg!$C$2:$G$141,2,FALSE)&gt;0,VLOOKUP($B49,Hardenberg!$C$2:$G$141,2,FALSE),""))</f>
        <v>31</v>
      </c>
      <c r="Y49" s="1">
        <f>IF(ISERROR(VLOOKUP($B49,Hardenberg!$C$2:$G$141,3,FALSE)),"",IF(VLOOKUP($B49,Hardenberg!$C$2:$G$141,3,FALSE)&gt;0,VLOOKUP($B49,Hardenberg!$C$2:$G$141,3,FALSE),""))</f>
        <v>27</v>
      </c>
      <c r="Z49" s="1">
        <f>IF(ISERROR(VLOOKUP($B49,Hardenberg!$C$2:$G$141,4,FALSE)),"",IF(VLOOKUP($B49,Hardenberg!$C$2:$G$141,4,FALSE)&gt;0,VLOOKUP($B49,Hardenberg!$C$2:$G$141,4,FALSE),""))</f>
      </c>
      <c r="AA49" s="1">
        <f>IF(ISERROR(VLOOKUP($B49,Hardenberg!$C$2:$G$141,5,FALSE)),"",IF(VLOOKUP($B49,Hardenberg!$C$2:$G$141,5,FALSE)&gt;0,VLOOKUP($B49,Hardenberg!$C$2:$G$141,5,FALSE),""))</f>
      </c>
      <c r="AB49" s="3">
        <f t="shared" si="4"/>
        <v>58</v>
      </c>
      <c r="AC49" s="2">
        <f>IF(ISERROR(VLOOKUP($B49,Biebertal!$C$2:$G$141,2,FALSE)),"",IF(VLOOKUP($B49,Biebertal!$C$2:$G$141,2,FALSE)&gt;0,VLOOKUP($B49,Biebertal!$C$2:$G$141,2,FALSE),""))</f>
        <v>28</v>
      </c>
      <c r="AD49" s="1">
        <f>IF(ISERROR(VLOOKUP($B49,Biebertal!$C$2:$G$141,3,FALSE)),"",IF(VLOOKUP($B49,Biebertal!$C$2:$G$141,3,FALSE)&gt;0,VLOOKUP($B49,Biebertal!$C$2:$G$141,3,FALSE),""))</f>
        <v>27</v>
      </c>
      <c r="AE49" s="1">
        <f>IF(ISERROR(VLOOKUP($B49,Biebertal!$C$2:$G$141,4,FALSE)),"",IF(VLOOKUP($B49,Biebertal!$C$2:$G$141,4,FALSE)&gt;0,VLOOKUP($B49,Biebertal!$C$2:$G$141,4,FALSE),""))</f>
        <v>24</v>
      </c>
      <c r="AF49" s="1">
        <f>IF(ISERROR(VLOOKUP($B49,Biebertal!$C$2:$G$141,5,FALSE)),"",IF(VLOOKUP($B49,Biebertal!$C$2:$G$141,5,FALSE)&gt;0,VLOOKUP($B49,Biebertal!$C$2:$G$141,5,FALSE),""))</f>
        <v>30</v>
      </c>
      <c r="AG49" s="3">
        <f t="shared" si="5"/>
        <v>109</v>
      </c>
      <c r="AH49" s="14">
        <f t="shared" si="6"/>
        <v>21</v>
      </c>
      <c r="AI49" s="28">
        <f t="shared" si="7"/>
        <v>27.666666666666668</v>
      </c>
    </row>
    <row r="50" spans="1:35" ht="12.75">
      <c r="A50" s="2">
        <v>44954</v>
      </c>
      <c r="B50" s="1" t="s">
        <v>35</v>
      </c>
      <c r="C50" s="11" t="s">
        <v>89</v>
      </c>
      <c r="D50" s="2">
        <f>IF(ISERROR(VLOOKUP($B50,Lüdenscheid!$C$2:$G$141,2,FALSE)),"",IF(VLOOKUP($B50,Lüdenscheid!$C$2:$G$141,2,FALSE)&gt;0,VLOOKUP($B50,Lüdenscheid!$C$2:$G$141,2,FALSE),""))</f>
        <v>33</v>
      </c>
      <c r="E50" s="1">
        <f>IF(ISERROR(VLOOKUP($B50,Lüdenscheid!$C$2:$G$141,3,FALSE)),"",IF(VLOOKUP($B50,Lüdenscheid!$C$2:$G$141,3,FALSE)&gt;0,VLOOKUP($B50,Lüdenscheid!$C$2:$G$141,3,FALSE),""))</f>
        <v>24</v>
      </c>
      <c r="F50" s="1">
        <f>IF(ISERROR(VLOOKUP($B50,Lüdenscheid!$C$2:$G$141,4,FALSE)),"",IF(VLOOKUP($B50,Lüdenscheid!$C$2:$G$141,4,FALSE)&gt;0,VLOOKUP($B50,Lüdenscheid!$C$2:$G$141,4,FALSE),""))</f>
        <v>30</v>
      </c>
      <c r="G50" s="1">
        <f>IF(ISERROR(VLOOKUP($B50,Lüdenscheid!$C$2:$G$141,5,FALSE)),"",IF(VLOOKUP($B50,Lüdenscheid!$C$2:$G$141,5,FALSE)&gt;0,VLOOKUP($B50,Lüdenscheid!$C$2:$G$141,5,FALSE),""))</f>
      </c>
      <c r="H50" s="3">
        <f t="shared" si="0"/>
        <v>87</v>
      </c>
      <c r="I50" s="2">
        <f>IF(ISERROR(VLOOKUP($B50,Herbede!$C$2:$G$141,2,FALSE)),"",IF(VLOOKUP($B50,Herbede!$C$2:$G$141,2,FALSE)&gt;0,VLOOKUP($B50,Herbede!$C$2:$G$141,2,FALSE),""))</f>
        <v>29</v>
      </c>
      <c r="J50" s="1">
        <f>IF(ISERROR(VLOOKUP($B50,Herbede!$C$2:$G$141,3,FALSE)),"",IF(VLOOKUP($B50,Herbede!$C$2:$G$141,3,FALSE)&gt;0,VLOOKUP($B50,Herbede!$C$2:$G$141,3,FALSE),""))</f>
        <v>29</v>
      </c>
      <c r="K50" s="1">
        <f>IF(ISERROR(VLOOKUP($B50,Herbede!$C$2:$G$141,4,FALSE)),"",IF(VLOOKUP($B50,Herbede!$C$2:$G$141,4,FALSE)&gt;0,VLOOKUP($B50,Herbede!$C$2:$G$141,4,FALSE),""))</f>
        <v>27</v>
      </c>
      <c r="L50" s="1">
        <f>IF(ISERROR(VLOOKUP($B50,Herbede!$C$2:$G$141,5,FALSE)),"",IF(VLOOKUP($B50,Herbede!$C$2:$G$141,5,FALSE)&gt;0,VLOOKUP($B50,Herbede!$C$2:$G$141,5,FALSE),""))</f>
        <v>23</v>
      </c>
      <c r="M50" s="3">
        <f t="shared" si="1"/>
        <v>108</v>
      </c>
      <c r="N50" s="2">
        <f>IF(ISERROR(VLOOKUP($B50,Dormagen!$C$2:$G$141,2,FALSE)),"",IF(VLOOKUP($B50,Dormagen!$C$2:$G$141,2,FALSE)&gt;0,VLOOKUP($B50,Dormagen!$C$2:$G$141,2,FALSE),""))</f>
        <v>25</v>
      </c>
      <c r="O50" s="1">
        <f>IF(ISERROR(VLOOKUP($B50,Dormagen!$C$2:$G$141,3,FALSE)),"",IF(VLOOKUP($B50,Dormagen!$C$2:$G$141,3,FALSE)&gt;0,VLOOKUP($B50,Dormagen!$C$2:$G$141,3,FALSE),""))</f>
        <v>30</v>
      </c>
      <c r="P50" s="1">
        <f>IF(ISERROR(VLOOKUP($B50,Dormagen!$C$2:$G$141,4,FALSE)),"",IF(VLOOKUP($B50,Dormagen!$C$2:$G$141,4,FALSE)&gt;0,VLOOKUP($B50,Dormagen!$C$2:$G$141,4,FALSE),""))</f>
        <v>23</v>
      </c>
      <c r="Q50" s="1">
        <f>IF(ISERROR(VLOOKUP($B50,Dormagen!$C$2:$G$141,5,FALSE)),"",IF(VLOOKUP($B50,Dormagen!$C$2:$G$141,5,FALSE)&gt;0,VLOOKUP($B50,Dormagen!$C$2:$G$141,5,FALSE),""))</f>
        <v>26</v>
      </c>
      <c r="R50" s="3">
        <f t="shared" si="2"/>
        <v>104</v>
      </c>
      <c r="S50" s="2">
        <f>IF(ISERROR(VLOOKUP($B50,Heven!$C$2:$G$141,2,FALSE)),"",IF(VLOOKUP($B50,Heven!$C$2:$G$141,2,FALSE)&gt;0,VLOOKUP($B50,Heven!$C$2:$G$141,2,FALSE),""))</f>
        <v>30</v>
      </c>
      <c r="T50" s="1">
        <f>IF(ISERROR(VLOOKUP($B50,Heven!$C$2:$G$141,3,FALSE)),"",IF(VLOOKUP($B50,Heven!$C$2:$G$141,3,FALSE)&gt;0,VLOOKUP($B50,Heven!$C$2:$G$141,3,FALSE),""))</f>
        <v>31</v>
      </c>
      <c r="U50" s="1">
        <f>IF(ISERROR(VLOOKUP($B50,Heven!$C$2:$G$141,4,FALSE)),"",IF(VLOOKUP($B50,Heven!$C$2:$G$141,4,FALSE)&gt;0,VLOOKUP($B50,Heven!$C$2:$G$141,4,FALSE),""))</f>
        <v>28</v>
      </c>
      <c r="V50" s="1">
        <f>IF(ISERROR(VLOOKUP($B50,Heven!$C$2:$G$141,5,FALSE)),"",IF(VLOOKUP($B50,Heven!$C$2:$G$141,5,FALSE)&gt;0,VLOOKUP($B50,Heven!$C$2:$G$141,5,FALSE),""))</f>
        <v>26</v>
      </c>
      <c r="W50" s="3">
        <f t="shared" si="3"/>
        <v>115</v>
      </c>
      <c r="X50" s="2">
        <f>IF(ISERROR(VLOOKUP($B50,Hardenberg!$C$2:$G$141,2,FALSE)),"",IF(VLOOKUP($B50,Hardenberg!$C$2:$G$141,2,FALSE)&gt;0,VLOOKUP($B50,Hardenberg!$C$2:$G$141,2,FALSE),""))</f>
        <v>30</v>
      </c>
      <c r="Y50" s="1">
        <f>IF(ISERROR(VLOOKUP($B50,Hardenberg!$C$2:$G$141,3,FALSE)),"",IF(VLOOKUP($B50,Hardenberg!$C$2:$G$141,3,FALSE)&gt;0,VLOOKUP($B50,Hardenberg!$C$2:$G$141,3,FALSE),""))</f>
        <v>30</v>
      </c>
      <c r="Z50" s="1">
        <f>IF(ISERROR(VLOOKUP($B50,Hardenberg!$C$2:$G$141,4,FALSE)),"",IF(VLOOKUP($B50,Hardenberg!$C$2:$G$141,4,FALSE)&gt;0,VLOOKUP($B50,Hardenberg!$C$2:$G$141,4,FALSE),""))</f>
      </c>
      <c r="AA50" s="1">
        <f>IF(ISERROR(VLOOKUP($B50,Hardenberg!$C$2:$G$141,5,FALSE)),"",IF(VLOOKUP($B50,Hardenberg!$C$2:$G$141,5,FALSE)&gt;0,VLOOKUP($B50,Hardenberg!$C$2:$G$141,5,FALSE),""))</f>
      </c>
      <c r="AB50" s="3">
        <f t="shared" si="4"/>
        <v>60</v>
      </c>
      <c r="AC50" s="2">
        <f>IF(ISERROR(VLOOKUP($B50,Biebertal!$C$2:$G$141,2,FALSE)),"",IF(VLOOKUP($B50,Biebertal!$C$2:$G$141,2,FALSE)&gt;0,VLOOKUP($B50,Biebertal!$C$2:$G$141,2,FALSE),""))</f>
        <v>26</v>
      </c>
      <c r="AD50" s="1">
        <f>IF(ISERROR(VLOOKUP($B50,Biebertal!$C$2:$G$141,3,FALSE)),"",IF(VLOOKUP($B50,Biebertal!$C$2:$G$141,3,FALSE)&gt;0,VLOOKUP($B50,Biebertal!$C$2:$G$141,3,FALSE),""))</f>
        <v>24</v>
      </c>
      <c r="AE50" s="1">
        <f>IF(ISERROR(VLOOKUP($B50,Biebertal!$C$2:$G$141,4,FALSE)),"",IF(VLOOKUP($B50,Biebertal!$C$2:$G$141,4,FALSE)&gt;0,VLOOKUP($B50,Biebertal!$C$2:$G$141,4,FALSE),""))</f>
        <v>28</v>
      </c>
      <c r="AF50" s="1">
        <f>IF(ISERROR(VLOOKUP($B50,Biebertal!$C$2:$G$141,5,FALSE)),"",IF(VLOOKUP($B50,Biebertal!$C$2:$G$141,5,FALSE)&gt;0,VLOOKUP($B50,Biebertal!$C$2:$G$141,5,FALSE),""))</f>
        <v>30</v>
      </c>
      <c r="AG50" s="3">
        <f t="shared" si="5"/>
        <v>108</v>
      </c>
      <c r="AH50" s="14">
        <f t="shared" si="6"/>
        <v>21</v>
      </c>
      <c r="AI50" s="28">
        <f t="shared" si="7"/>
        <v>27.714285714285715</v>
      </c>
    </row>
    <row r="51" spans="1:35" ht="12.75">
      <c r="A51" s="2">
        <v>47353</v>
      </c>
      <c r="B51" s="1" t="s">
        <v>51</v>
      </c>
      <c r="C51" s="11" t="s">
        <v>87</v>
      </c>
      <c r="D51" s="2">
        <f>IF(ISERROR(VLOOKUP($B51,Lüdenscheid!$C$2:$G$141,2,FALSE)),"",IF(VLOOKUP($B51,Lüdenscheid!$C$2:$G$141,2,FALSE)&gt;0,VLOOKUP($B51,Lüdenscheid!$C$2:$G$141,2,FALSE),""))</f>
        <v>28</v>
      </c>
      <c r="E51" s="1">
        <f>IF(ISERROR(VLOOKUP($B51,Lüdenscheid!$C$2:$G$141,3,FALSE)),"",IF(VLOOKUP($B51,Lüdenscheid!$C$2:$G$141,3,FALSE)&gt;0,VLOOKUP($B51,Lüdenscheid!$C$2:$G$141,3,FALSE),""))</f>
        <v>28</v>
      </c>
      <c r="F51" s="1">
        <f>IF(ISERROR(VLOOKUP($B51,Lüdenscheid!$C$2:$G$141,4,FALSE)),"",IF(VLOOKUP($B51,Lüdenscheid!$C$2:$G$141,4,FALSE)&gt;0,VLOOKUP($B51,Lüdenscheid!$C$2:$G$141,4,FALSE),""))</f>
        <v>29</v>
      </c>
      <c r="G51" s="1">
        <f>IF(ISERROR(VLOOKUP($B51,Lüdenscheid!$C$2:$G$141,5,FALSE)),"",IF(VLOOKUP($B51,Lüdenscheid!$C$2:$G$141,5,FALSE)&gt;0,VLOOKUP($B51,Lüdenscheid!$C$2:$G$141,5,FALSE),""))</f>
      </c>
      <c r="H51" s="3">
        <f t="shared" si="0"/>
        <v>85</v>
      </c>
      <c r="I51" s="2">
        <f>IF(ISERROR(VLOOKUP($B51,Herbede!$C$2:$G$141,2,FALSE)),"",IF(VLOOKUP($B51,Herbede!$C$2:$G$141,2,FALSE)&gt;0,VLOOKUP($B51,Herbede!$C$2:$G$141,2,FALSE),""))</f>
        <v>29</v>
      </c>
      <c r="J51" s="1">
        <f>IF(ISERROR(VLOOKUP($B51,Herbede!$C$2:$G$141,3,FALSE)),"",IF(VLOOKUP($B51,Herbede!$C$2:$G$141,3,FALSE)&gt;0,VLOOKUP($B51,Herbede!$C$2:$G$141,3,FALSE),""))</f>
        <v>31</v>
      </c>
      <c r="K51" s="1">
        <f>IF(ISERROR(VLOOKUP($B51,Herbede!$C$2:$G$141,4,FALSE)),"",IF(VLOOKUP($B51,Herbede!$C$2:$G$141,4,FALSE)&gt;0,VLOOKUP($B51,Herbede!$C$2:$G$141,4,FALSE),""))</f>
        <v>26</v>
      </c>
      <c r="L51" s="1">
        <f>IF(ISERROR(VLOOKUP($B51,Herbede!$C$2:$G$141,5,FALSE)),"",IF(VLOOKUP($B51,Herbede!$C$2:$G$141,5,FALSE)&gt;0,VLOOKUP($B51,Herbede!$C$2:$G$141,5,FALSE),""))</f>
        <v>25</v>
      </c>
      <c r="M51" s="3">
        <f t="shared" si="1"/>
        <v>111</v>
      </c>
      <c r="N51" s="2">
        <f>IF(ISERROR(VLOOKUP($B51,Dormagen!$C$2:$G$141,2,FALSE)),"",IF(VLOOKUP($B51,Dormagen!$C$2:$G$141,2,FALSE)&gt;0,VLOOKUP($B51,Dormagen!$C$2:$G$141,2,FALSE),""))</f>
        <v>27</v>
      </c>
      <c r="O51" s="1">
        <f>IF(ISERROR(VLOOKUP($B51,Dormagen!$C$2:$G$141,3,FALSE)),"",IF(VLOOKUP($B51,Dormagen!$C$2:$G$141,3,FALSE)&gt;0,VLOOKUP($B51,Dormagen!$C$2:$G$141,3,FALSE),""))</f>
        <v>26</v>
      </c>
      <c r="P51" s="1">
        <f>IF(ISERROR(VLOOKUP($B51,Dormagen!$C$2:$G$141,4,FALSE)),"",IF(VLOOKUP($B51,Dormagen!$C$2:$G$141,4,FALSE)&gt;0,VLOOKUP($B51,Dormagen!$C$2:$G$141,4,FALSE),""))</f>
        <v>27</v>
      </c>
      <c r="Q51" s="1">
        <f>IF(ISERROR(VLOOKUP($B51,Dormagen!$C$2:$G$141,5,FALSE)),"",IF(VLOOKUP($B51,Dormagen!$C$2:$G$141,5,FALSE)&gt;0,VLOOKUP($B51,Dormagen!$C$2:$G$141,5,FALSE),""))</f>
        <v>38</v>
      </c>
      <c r="R51" s="3">
        <f t="shared" si="2"/>
        <v>118</v>
      </c>
      <c r="S51" s="2">
        <f>IF(ISERROR(VLOOKUP($B51,Heven!$C$2:$G$141,2,FALSE)),"",IF(VLOOKUP($B51,Heven!$C$2:$G$141,2,FALSE)&gt;0,VLOOKUP($B51,Heven!$C$2:$G$141,2,FALSE),""))</f>
        <v>28</v>
      </c>
      <c r="T51" s="1">
        <f>IF(ISERROR(VLOOKUP($B51,Heven!$C$2:$G$141,3,FALSE)),"",IF(VLOOKUP($B51,Heven!$C$2:$G$141,3,FALSE)&gt;0,VLOOKUP($B51,Heven!$C$2:$G$141,3,FALSE),""))</f>
        <v>26</v>
      </c>
      <c r="U51" s="1">
        <f>IF(ISERROR(VLOOKUP($B51,Heven!$C$2:$G$141,4,FALSE)),"",IF(VLOOKUP($B51,Heven!$C$2:$G$141,4,FALSE)&gt;0,VLOOKUP($B51,Heven!$C$2:$G$141,4,FALSE),""))</f>
        <v>26</v>
      </c>
      <c r="V51" s="1">
        <f>IF(ISERROR(VLOOKUP($B51,Heven!$C$2:$G$141,5,FALSE)),"",IF(VLOOKUP($B51,Heven!$C$2:$G$141,5,FALSE)&gt;0,VLOOKUP($B51,Heven!$C$2:$G$141,5,FALSE),""))</f>
        <v>24</v>
      </c>
      <c r="W51" s="3">
        <f t="shared" si="3"/>
        <v>104</v>
      </c>
      <c r="X51" s="2">
        <f>IF(ISERROR(VLOOKUP($B51,Hardenberg!$C$2:$G$141,2,FALSE)),"",IF(VLOOKUP($B51,Hardenberg!$C$2:$G$141,2,FALSE)&gt;0,VLOOKUP($B51,Hardenberg!$C$2:$G$141,2,FALSE),""))</f>
      </c>
      <c r="Y51" s="1">
        <f>IF(ISERROR(VLOOKUP($B51,Hardenberg!$C$2:$G$141,3,FALSE)),"",IF(VLOOKUP($B51,Hardenberg!$C$2:$G$141,3,FALSE)&gt;0,VLOOKUP($B51,Hardenberg!$C$2:$G$141,3,FALSE),""))</f>
      </c>
      <c r="Z51" s="1">
        <f>IF(ISERROR(VLOOKUP($B51,Hardenberg!$C$2:$G$141,4,FALSE)),"",IF(VLOOKUP($B51,Hardenberg!$C$2:$G$141,4,FALSE)&gt;0,VLOOKUP($B51,Hardenberg!$C$2:$G$141,4,FALSE),""))</f>
      </c>
      <c r="AA51" s="1">
        <f>IF(ISERROR(VLOOKUP($B51,Hardenberg!$C$2:$G$141,5,FALSE)),"",IF(VLOOKUP($B51,Hardenberg!$C$2:$G$141,5,FALSE)&gt;0,VLOOKUP($B51,Hardenberg!$C$2:$G$141,5,FALSE),""))</f>
      </c>
      <c r="AB51" s="3">
        <f t="shared" si="4"/>
      </c>
      <c r="AC51" s="2">
        <f>IF(ISERROR(VLOOKUP($B51,Biebertal!$C$2:$G$141,2,FALSE)),"",IF(VLOOKUP($B51,Biebertal!$C$2:$G$141,2,FALSE)&gt;0,VLOOKUP($B51,Biebertal!$C$2:$G$141,2,FALSE),""))</f>
      </c>
      <c r="AD51" s="1">
        <f>IF(ISERROR(VLOOKUP($B51,Biebertal!$C$2:$G$141,3,FALSE)),"",IF(VLOOKUP($B51,Biebertal!$C$2:$G$141,3,FALSE)&gt;0,VLOOKUP($B51,Biebertal!$C$2:$G$141,3,FALSE),""))</f>
      </c>
      <c r="AE51" s="1">
        <f>IF(ISERROR(VLOOKUP($B51,Biebertal!$C$2:$G$141,4,FALSE)),"",IF(VLOOKUP($B51,Biebertal!$C$2:$G$141,4,FALSE)&gt;0,VLOOKUP($B51,Biebertal!$C$2:$G$141,4,FALSE),""))</f>
      </c>
      <c r="AF51" s="1">
        <f>IF(ISERROR(VLOOKUP($B51,Biebertal!$C$2:$G$141,5,FALSE)),"",IF(VLOOKUP($B51,Biebertal!$C$2:$G$141,5,FALSE)&gt;0,VLOOKUP($B51,Biebertal!$C$2:$G$141,5,FALSE),""))</f>
      </c>
      <c r="AG51" s="3">
        <f t="shared" si="5"/>
      </c>
      <c r="AH51" s="14">
        <f t="shared" si="6"/>
        <v>15</v>
      </c>
      <c r="AI51" s="28">
        <f t="shared" si="7"/>
        <v>27.866666666666667</v>
      </c>
    </row>
    <row r="52" spans="1:35" ht="12.75">
      <c r="A52" s="2">
        <v>17679</v>
      </c>
      <c r="B52" s="1" t="s">
        <v>53</v>
      </c>
      <c r="C52" s="11" t="s">
        <v>87</v>
      </c>
      <c r="D52" s="2">
        <f>IF(ISERROR(VLOOKUP($B52,Lüdenscheid!$C$2:$G$141,2,FALSE)),"",IF(VLOOKUP($B52,Lüdenscheid!$C$2:$G$141,2,FALSE)&gt;0,VLOOKUP($B52,Lüdenscheid!$C$2:$G$141,2,FALSE),""))</f>
        <v>25</v>
      </c>
      <c r="E52" s="1">
        <f>IF(ISERROR(VLOOKUP($B52,Lüdenscheid!$C$2:$G$141,3,FALSE)),"",IF(VLOOKUP($B52,Lüdenscheid!$C$2:$G$141,3,FALSE)&gt;0,VLOOKUP($B52,Lüdenscheid!$C$2:$G$141,3,FALSE),""))</f>
        <v>29</v>
      </c>
      <c r="F52" s="1">
        <f>IF(ISERROR(VLOOKUP($B52,Lüdenscheid!$C$2:$G$141,4,FALSE)),"",IF(VLOOKUP($B52,Lüdenscheid!$C$2:$G$141,4,FALSE)&gt;0,VLOOKUP($B52,Lüdenscheid!$C$2:$G$141,4,FALSE),""))</f>
        <v>29</v>
      </c>
      <c r="G52" s="1">
        <f>IF(ISERROR(VLOOKUP($B52,Lüdenscheid!$C$2:$G$141,5,FALSE)),"",IF(VLOOKUP($B52,Lüdenscheid!$C$2:$G$141,5,FALSE)&gt;0,VLOOKUP($B52,Lüdenscheid!$C$2:$G$141,5,FALSE),""))</f>
      </c>
      <c r="H52" s="3">
        <f t="shared" si="0"/>
        <v>83</v>
      </c>
      <c r="I52" s="2">
        <f>IF(ISERROR(VLOOKUP($B52,Herbede!$C$2:$G$141,2,FALSE)),"",IF(VLOOKUP($B52,Herbede!$C$2:$G$141,2,FALSE)&gt;0,VLOOKUP($B52,Herbede!$C$2:$G$141,2,FALSE),""))</f>
        <v>28</v>
      </c>
      <c r="J52" s="1">
        <f>IF(ISERROR(VLOOKUP($B52,Herbede!$C$2:$G$141,3,FALSE)),"",IF(VLOOKUP($B52,Herbede!$C$2:$G$141,3,FALSE)&gt;0,VLOOKUP($B52,Herbede!$C$2:$G$141,3,FALSE),""))</f>
        <v>27</v>
      </c>
      <c r="K52" s="1">
        <f>IF(ISERROR(VLOOKUP($B52,Herbede!$C$2:$G$141,4,FALSE)),"",IF(VLOOKUP($B52,Herbede!$C$2:$G$141,4,FALSE)&gt;0,VLOOKUP($B52,Herbede!$C$2:$G$141,4,FALSE),""))</f>
        <v>26</v>
      </c>
      <c r="L52" s="1">
        <f>IF(ISERROR(VLOOKUP($B52,Herbede!$C$2:$G$141,5,FALSE)),"",IF(VLOOKUP($B52,Herbede!$C$2:$G$141,5,FALSE)&gt;0,VLOOKUP($B52,Herbede!$C$2:$G$141,5,FALSE),""))</f>
        <v>37</v>
      </c>
      <c r="M52" s="3">
        <f t="shared" si="1"/>
        <v>118</v>
      </c>
      <c r="N52" s="2">
        <f>IF(ISERROR(VLOOKUP($B52,Dormagen!$C$2:$G$141,2,FALSE)),"",IF(VLOOKUP($B52,Dormagen!$C$2:$G$141,2,FALSE)&gt;0,VLOOKUP($B52,Dormagen!$C$2:$G$141,2,FALSE),""))</f>
        <v>24</v>
      </c>
      <c r="O52" s="1">
        <f>IF(ISERROR(VLOOKUP($B52,Dormagen!$C$2:$G$141,3,FALSE)),"",IF(VLOOKUP($B52,Dormagen!$C$2:$G$141,3,FALSE)&gt;0,VLOOKUP($B52,Dormagen!$C$2:$G$141,3,FALSE),""))</f>
        <v>31</v>
      </c>
      <c r="P52" s="1">
        <f>IF(ISERROR(VLOOKUP($B52,Dormagen!$C$2:$G$141,4,FALSE)),"",IF(VLOOKUP($B52,Dormagen!$C$2:$G$141,4,FALSE)&gt;0,VLOOKUP($B52,Dormagen!$C$2:$G$141,4,FALSE),""))</f>
        <v>23</v>
      </c>
      <c r="Q52" s="1">
        <f>IF(ISERROR(VLOOKUP($B52,Dormagen!$C$2:$G$141,5,FALSE)),"",IF(VLOOKUP($B52,Dormagen!$C$2:$G$141,5,FALSE)&gt;0,VLOOKUP($B52,Dormagen!$C$2:$G$141,5,FALSE),""))</f>
        <v>27</v>
      </c>
      <c r="R52" s="3">
        <f t="shared" si="2"/>
        <v>105</v>
      </c>
      <c r="S52" s="2">
        <f>IF(ISERROR(VLOOKUP($B52,Heven!$C$2:$G$141,2,FALSE)),"",IF(VLOOKUP($B52,Heven!$C$2:$G$141,2,FALSE)&gt;0,VLOOKUP($B52,Heven!$C$2:$G$141,2,FALSE),""))</f>
        <v>28</v>
      </c>
      <c r="T52" s="1">
        <f>IF(ISERROR(VLOOKUP($B52,Heven!$C$2:$G$141,3,FALSE)),"",IF(VLOOKUP($B52,Heven!$C$2:$G$141,3,FALSE)&gt;0,VLOOKUP($B52,Heven!$C$2:$G$141,3,FALSE),""))</f>
        <v>27</v>
      </c>
      <c r="U52" s="1">
        <f>IF(ISERROR(VLOOKUP($B52,Heven!$C$2:$G$141,4,FALSE)),"",IF(VLOOKUP($B52,Heven!$C$2:$G$141,4,FALSE)&gt;0,VLOOKUP($B52,Heven!$C$2:$G$141,4,FALSE),""))</f>
        <v>26</v>
      </c>
      <c r="V52" s="1">
        <f>IF(ISERROR(VLOOKUP($B52,Heven!$C$2:$G$141,5,FALSE)),"",IF(VLOOKUP($B52,Heven!$C$2:$G$141,5,FALSE)&gt;0,VLOOKUP($B52,Heven!$C$2:$G$141,5,FALSE),""))</f>
        <v>25</v>
      </c>
      <c r="W52" s="3">
        <f t="shared" si="3"/>
        <v>106</v>
      </c>
      <c r="X52" s="2">
        <f>IF(ISERROR(VLOOKUP($B52,Hardenberg!$C$2:$G$141,2,FALSE)),"",IF(VLOOKUP($B52,Hardenberg!$C$2:$G$141,2,FALSE)&gt;0,VLOOKUP($B52,Hardenberg!$C$2:$G$141,2,FALSE),""))</f>
        <v>33</v>
      </c>
      <c r="Y52" s="1">
        <f>IF(ISERROR(VLOOKUP($B52,Hardenberg!$C$2:$G$141,3,FALSE)),"",IF(VLOOKUP($B52,Hardenberg!$C$2:$G$141,3,FALSE)&gt;0,VLOOKUP($B52,Hardenberg!$C$2:$G$141,3,FALSE),""))</f>
        <v>30</v>
      </c>
      <c r="Z52" s="1">
        <f>IF(ISERROR(VLOOKUP($B52,Hardenberg!$C$2:$G$141,4,FALSE)),"",IF(VLOOKUP($B52,Hardenberg!$C$2:$G$141,4,FALSE)&gt;0,VLOOKUP($B52,Hardenberg!$C$2:$G$141,4,FALSE),""))</f>
      </c>
      <c r="AA52" s="1">
        <f>IF(ISERROR(VLOOKUP($B52,Hardenberg!$C$2:$G$141,5,FALSE)),"",IF(VLOOKUP($B52,Hardenberg!$C$2:$G$141,5,FALSE)&gt;0,VLOOKUP($B52,Hardenberg!$C$2:$G$141,5,FALSE),""))</f>
      </c>
      <c r="AB52" s="3">
        <f t="shared" si="4"/>
        <v>63</v>
      </c>
      <c r="AC52" s="2">
        <f>IF(ISERROR(VLOOKUP($B52,Biebertal!$C$2:$G$141,2,FALSE)),"",IF(VLOOKUP($B52,Biebertal!$C$2:$G$141,2,FALSE)&gt;0,VLOOKUP($B52,Biebertal!$C$2:$G$141,2,FALSE),""))</f>
        <v>30</v>
      </c>
      <c r="AD52" s="1">
        <f>IF(ISERROR(VLOOKUP($B52,Biebertal!$C$2:$G$141,3,FALSE)),"",IF(VLOOKUP($B52,Biebertal!$C$2:$G$141,3,FALSE)&gt;0,VLOOKUP($B52,Biebertal!$C$2:$G$141,3,FALSE),""))</f>
        <v>30</v>
      </c>
      <c r="AE52" s="1">
        <f>IF(ISERROR(VLOOKUP($B52,Biebertal!$C$2:$G$141,4,FALSE)),"",IF(VLOOKUP($B52,Biebertal!$C$2:$G$141,4,FALSE)&gt;0,VLOOKUP($B52,Biebertal!$C$2:$G$141,4,FALSE),""))</f>
        <v>27</v>
      </c>
      <c r="AF52" s="1">
        <f>IF(ISERROR(VLOOKUP($B52,Biebertal!$C$2:$G$141,5,FALSE)),"",IF(VLOOKUP($B52,Biebertal!$C$2:$G$141,5,FALSE)&gt;0,VLOOKUP($B52,Biebertal!$C$2:$G$141,5,FALSE),""))</f>
        <v>26</v>
      </c>
      <c r="AG52" s="3">
        <f t="shared" si="5"/>
        <v>113</v>
      </c>
      <c r="AH52" s="14">
        <f t="shared" si="6"/>
        <v>21</v>
      </c>
      <c r="AI52" s="28">
        <f t="shared" si="7"/>
        <v>28</v>
      </c>
    </row>
    <row r="53" spans="1:35" ht="12.75">
      <c r="A53" s="2">
        <v>47089</v>
      </c>
      <c r="B53" s="1" t="s">
        <v>57</v>
      </c>
      <c r="C53" s="11" t="s">
        <v>89</v>
      </c>
      <c r="D53" s="2">
        <f>IF(ISERROR(VLOOKUP($B53,Lüdenscheid!$C$2:$G$141,2,FALSE)),"",IF(VLOOKUP($B53,Lüdenscheid!$C$2:$G$141,2,FALSE)&gt;0,VLOOKUP($B53,Lüdenscheid!$C$2:$G$141,2,FALSE),""))</f>
        <v>26</v>
      </c>
      <c r="E53" s="1">
        <f>IF(ISERROR(VLOOKUP($B53,Lüdenscheid!$C$2:$G$141,3,FALSE)),"",IF(VLOOKUP($B53,Lüdenscheid!$C$2:$G$141,3,FALSE)&gt;0,VLOOKUP($B53,Lüdenscheid!$C$2:$G$141,3,FALSE),""))</f>
        <v>25</v>
      </c>
      <c r="F53" s="1">
        <f>IF(ISERROR(VLOOKUP($B53,Lüdenscheid!$C$2:$G$141,4,FALSE)),"",IF(VLOOKUP($B53,Lüdenscheid!$C$2:$G$141,4,FALSE)&gt;0,VLOOKUP($B53,Lüdenscheid!$C$2:$G$141,4,FALSE),""))</f>
        <v>23</v>
      </c>
      <c r="G53" s="1">
        <f>IF(ISERROR(VLOOKUP($B53,Lüdenscheid!$C$2:$G$141,5,FALSE)),"",IF(VLOOKUP($B53,Lüdenscheid!$C$2:$G$141,5,FALSE)&gt;0,VLOOKUP($B53,Lüdenscheid!$C$2:$G$141,5,FALSE),""))</f>
      </c>
      <c r="H53" s="3">
        <f t="shared" si="0"/>
        <v>74</v>
      </c>
      <c r="I53" s="2">
        <f>IF(ISERROR(VLOOKUP($B53,Herbede!$C$2:$G$141,2,FALSE)),"",IF(VLOOKUP($B53,Herbede!$C$2:$G$141,2,FALSE)&gt;0,VLOOKUP($B53,Herbede!$C$2:$G$141,2,FALSE),""))</f>
        <v>35</v>
      </c>
      <c r="J53" s="1">
        <f>IF(ISERROR(VLOOKUP($B53,Herbede!$C$2:$G$141,3,FALSE)),"",IF(VLOOKUP($B53,Herbede!$C$2:$G$141,3,FALSE)&gt;0,VLOOKUP($B53,Herbede!$C$2:$G$141,3,FALSE),""))</f>
        <v>30</v>
      </c>
      <c r="K53" s="1">
        <f>IF(ISERROR(VLOOKUP($B53,Herbede!$C$2:$G$141,4,FALSE)),"",IF(VLOOKUP($B53,Herbede!$C$2:$G$141,4,FALSE)&gt;0,VLOOKUP($B53,Herbede!$C$2:$G$141,4,FALSE),""))</f>
        <v>32</v>
      </c>
      <c r="L53" s="1">
        <f>IF(ISERROR(VLOOKUP($B53,Herbede!$C$2:$G$141,5,FALSE)),"",IF(VLOOKUP($B53,Herbede!$C$2:$G$141,5,FALSE)&gt;0,VLOOKUP($B53,Herbede!$C$2:$G$141,5,FALSE),""))</f>
        <v>25</v>
      </c>
      <c r="M53" s="3">
        <f t="shared" si="1"/>
        <v>122</v>
      </c>
      <c r="N53" s="2">
        <f>IF(ISERROR(VLOOKUP($B53,Dormagen!$C$2:$G$141,2,FALSE)),"",IF(VLOOKUP($B53,Dormagen!$C$2:$G$141,2,FALSE)&gt;0,VLOOKUP($B53,Dormagen!$C$2:$G$141,2,FALSE),""))</f>
      </c>
      <c r="O53" s="1">
        <f>IF(ISERROR(VLOOKUP($B53,Dormagen!$C$2:$G$141,3,FALSE)),"",IF(VLOOKUP($B53,Dormagen!$C$2:$G$141,3,FALSE)&gt;0,VLOOKUP($B53,Dormagen!$C$2:$G$141,3,FALSE),""))</f>
      </c>
      <c r="P53" s="1">
        <f>IF(ISERROR(VLOOKUP($B53,Dormagen!$C$2:$G$141,4,FALSE)),"",IF(VLOOKUP($B53,Dormagen!$C$2:$G$141,4,FALSE)&gt;0,VLOOKUP($B53,Dormagen!$C$2:$G$141,4,FALSE),""))</f>
      </c>
      <c r="Q53" s="1">
        <f>IF(ISERROR(VLOOKUP($B53,Dormagen!$C$2:$G$141,5,FALSE)),"",IF(VLOOKUP($B53,Dormagen!$C$2:$G$141,5,FALSE)&gt;0,VLOOKUP($B53,Dormagen!$C$2:$G$141,5,FALSE),""))</f>
      </c>
      <c r="R53" s="3">
        <f t="shared" si="2"/>
      </c>
      <c r="S53" s="2">
        <f>IF(ISERROR(VLOOKUP($B53,Heven!$C$2:$G$141,2,FALSE)),"",IF(VLOOKUP($B53,Heven!$C$2:$G$141,2,FALSE)&gt;0,VLOOKUP($B53,Heven!$C$2:$G$141,2,FALSE),""))</f>
      </c>
      <c r="T53" s="1">
        <f>IF(ISERROR(VLOOKUP($B53,Heven!$C$2:$G$141,3,FALSE)),"",IF(VLOOKUP($B53,Heven!$C$2:$G$141,3,FALSE)&gt;0,VLOOKUP($B53,Heven!$C$2:$G$141,3,FALSE),""))</f>
      </c>
      <c r="U53" s="1">
        <f>IF(ISERROR(VLOOKUP($B53,Heven!$C$2:$G$141,4,FALSE)),"",IF(VLOOKUP($B53,Heven!$C$2:$G$141,4,FALSE)&gt;0,VLOOKUP($B53,Heven!$C$2:$G$141,4,FALSE),""))</f>
      </c>
      <c r="V53" s="1">
        <f>IF(ISERROR(VLOOKUP($B53,Heven!$C$2:$G$141,5,FALSE)),"",IF(VLOOKUP($B53,Heven!$C$2:$G$141,5,FALSE)&gt;0,VLOOKUP($B53,Heven!$C$2:$G$141,5,FALSE),""))</f>
      </c>
      <c r="W53" s="3">
        <f t="shared" si="3"/>
      </c>
      <c r="X53" s="2">
        <f>IF(ISERROR(VLOOKUP($B53,Hardenberg!$C$2:$G$141,2,FALSE)),"",IF(VLOOKUP($B53,Hardenberg!$C$2:$G$141,2,FALSE)&gt;0,VLOOKUP($B53,Hardenberg!$C$2:$G$141,2,FALSE),""))</f>
      </c>
      <c r="Y53" s="1">
        <f>IF(ISERROR(VLOOKUP($B53,Hardenberg!$C$2:$G$141,3,FALSE)),"",IF(VLOOKUP($B53,Hardenberg!$C$2:$G$141,3,FALSE)&gt;0,VLOOKUP($B53,Hardenberg!$C$2:$G$141,3,FALSE),""))</f>
      </c>
      <c r="Z53" s="1">
        <f>IF(ISERROR(VLOOKUP($B53,Hardenberg!$C$2:$G$141,4,FALSE)),"",IF(VLOOKUP($B53,Hardenberg!$C$2:$G$141,4,FALSE)&gt;0,VLOOKUP($B53,Hardenberg!$C$2:$G$141,4,FALSE),""))</f>
      </c>
      <c r="AA53" s="1">
        <f>IF(ISERROR(VLOOKUP($B53,Hardenberg!$C$2:$G$141,5,FALSE)),"",IF(VLOOKUP($B53,Hardenberg!$C$2:$G$141,5,FALSE)&gt;0,VLOOKUP($B53,Hardenberg!$C$2:$G$141,5,FALSE),""))</f>
      </c>
      <c r="AB53" s="3">
        <f t="shared" si="4"/>
      </c>
      <c r="AC53" s="2">
        <f>IF(ISERROR(VLOOKUP($B53,Biebertal!$C$2:$G$141,2,FALSE)),"",IF(VLOOKUP($B53,Biebertal!$C$2:$G$141,2,FALSE)&gt;0,VLOOKUP($B53,Biebertal!$C$2:$G$141,2,FALSE),""))</f>
      </c>
      <c r="AD53" s="1">
        <f>IF(ISERROR(VLOOKUP($B53,Biebertal!$C$2:$G$141,3,FALSE)),"",IF(VLOOKUP($B53,Biebertal!$C$2:$G$141,3,FALSE)&gt;0,VLOOKUP($B53,Biebertal!$C$2:$G$141,3,FALSE),""))</f>
      </c>
      <c r="AE53" s="1">
        <f>IF(ISERROR(VLOOKUP($B53,Biebertal!$C$2:$G$141,4,FALSE)),"",IF(VLOOKUP($B53,Biebertal!$C$2:$G$141,4,FALSE)&gt;0,VLOOKUP($B53,Biebertal!$C$2:$G$141,4,FALSE),""))</f>
      </c>
      <c r="AF53" s="1">
        <f>IF(ISERROR(VLOOKUP($B53,Biebertal!$C$2:$G$141,5,FALSE)),"",IF(VLOOKUP($B53,Biebertal!$C$2:$G$141,5,FALSE)&gt;0,VLOOKUP($B53,Biebertal!$C$2:$G$141,5,FALSE),""))</f>
      </c>
      <c r="AG53" s="3">
        <f t="shared" si="5"/>
      </c>
      <c r="AH53" s="14">
        <f t="shared" si="6"/>
        <v>7</v>
      </c>
      <c r="AI53" s="28">
        <f t="shared" si="7"/>
        <v>28</v>
      </c>
    </row>
    <row r="54" spans="1:35" ht="12.75">
      <c r="A54" s="2">
        <v>35103</v>
      </c>
      <c r="B54" s="1" t="s">
        <v>54</v>
      </c>
      <c r="C54" s="11" t="s">
        <v>87</v>
      </c>
      <c r="D54" s="2">
        <f>IF(ISERROR(VLOOKUP($B54,Lüdenscheid!$C$2:$G$141,2,FALSE)),"",IF(VLOOKUP($B54,Lüdenscheid!$C$2:$G$141,2,FALSE)&gt;0,VLOOKUP($B54,Lüdenscheid!$C$2:$G$141,2,FALSE),""))</f>
        <v>26</v>
      </c>
      <c r="E54" s="1">
        <f>IF(ISERROR(VLOOKUP($B54,Lüdenscheid!$C$2:$G$141,3,FALSE)),"",IF(VLOOKUP($B54,Lüdenscheid!$C$2:$G$141,3,FALSE)&gt;0,VLOOKUP($B54,Lüdenscheid!$C$2:$G$141,3,FALSE),""))</f>
        <v>28</v>
      </c>
      <c r="F54" s="1">
        <f>IF(ISERROR(VLOOKUP($B54,Lüdenscheid!$C$2:$G$141,4,FALSE)),"",IF(VLOOKUP($B54,Lüdenscheid!$C$2:$G$141,4,FALSE)&gt;0,VLOOKUP($B54,Lüdenscheid!$C$2:$G$141,4,FALSE),""))</f>
        <v>35</v>
      </c>
      <c r="G54" s="1">
        <f>IF(ISERROR(VLOOKUP($B54,Lüdenscheid!$C$2:$G$141,5,FALSE)),"",IF(VLOOKUP($B54,Lüdenscheid!$C$2:$G$141,5,FALSE)&gt;0,VLOOKUP($B54,Lüdenscheid!$C$2:$G$141,5,FALSE),""))</f>
      </c>
      <c r="H54" s="3">
        <f t="shared" si="0"/>
        <v>89</v>
      </c>
      <c r="I54" s="2">
        <f>IF(ISERROR(VLOOKUP($B54,Herbede!$C$2:$G$141,2,FALSE)),"",IF(VLOOKUP($B54,Herbede!$C$2:$G$141,2,FALSE)&gt;0,VLOOKUP($B54,Herbede!$C$2:$G$141,2,FALSE),""))</f>
        <v>30</v>
      </c>
      <c r="J54" s="1">
        <f>IF(ISERROR(VLOOKUP($B54,Herbede!$C$2:$G$141,3,FALSE)),"",IF(VLOOKUP($B54,Herbede!$C$2:$G$141,3,FALSE)&gt;0,VLOOKUP($B54,Herbede!$C$2:$G$141,3,FALSE),""))</f>
        <v>31</v>
      </c>
      <c r="K54" s="1">
        <f>IF(ISERROR(VLOOKUP($B54,Herbede!$C$2:$G$141,4,FALSE)),"",IF(VLOOKUP($B54,Herbede!$C$2:$G$141,4,FALSE)&gt;0,VLOOKUP($B54,Herbede!$C$2:$G$141,4,FALSE),""))</f>
        <v>29</v>
      </c>
      <c r="L54" s="1">
        <f>IF(ISERROR(VLOOKUP($B54,Herbede!$C$2:$G$141,5,FALSE)),"",IF(VLOOKUP($B54,Herbede!$C$2:$G$141,5,FALSE)&gt;0,VLOOKUP($B54,Herbede!$C$2:$G$141,5,FALSE),""))</f>
        <v>28</v>
      </c>
      <c r="M54" s="3">
        <f t="shared" si="1"/>
        <v>118</v>
      </c>
      <c r="N54" s="2">
        <f>IF(ISERROR(VLOOKUP($B54,Dormagen!$C$2:$G$141,2,FALSE)),"",IF(VLOOKUP($B54,Dormagen!$C$2:$G$141,2,FALSE)&gt;0,VLOOKUP($B54,Dormagen!$C$2:$G$141,2,FALSE),""))</f>
        <v>26</v>
      </c>
      <c r="O54" s="1">
        <f>IF(ISERROR(VLOOKUP($B54,Dormagen!$C$2:$G$141,3,FALSE)),"",IF(VLOOKUP($B54,Dormagen!$C$2:$G$141,3,FALSE)&gt;0,VLOOKUP($B54,Dormagen!$C$2:$G$141,3,FALSE),""))</f>
        <v>26</v>
      </c>
      <c r="P54" s="1">
        <f>IF(ISERROR(VLOOKUP($B54,Dormagen!$C$2:$G$141,4,FALSE)),"",IF(VLOOKUP($B54,Dormagen!$C$2:$G$141,4,FALSE)&gt;0,VLOOKUP($B54,Dormagen!$C$2:$G$141,4,FALSE),""))</f>
        <v>24</v>
      </c>
      <c r="Q54" s="1">
        <f>IF(ISERROR(VLOOKUP($B54,Dormagen!$C$2:$G$141,5,FALSE)),"",IF(VLOOKUP($B54,Dormagen!$C$2:$G$141,5,FALSE)&gt;0,VLOOKUP($B54,Dormagen!$C$2:$G$141,5,FALSE),""))</f>
        <v>31</v>
      </c>
      <c r="R54" s="3">
        <f t="shared" si="2"/>
        <v>107</v>
      </c>
      <c r="S54" s="2">
        <f>IF(ISERROR(VLOOKUP($B54,Heven!$C$2:$G$141,2,FALSE)),"",IF(VLOOKUP($B54,Heven!$C$2:$G$141,2,FALSE)&gt;0,VLOOKUP($B54,Heven!$C$2:$G$141,2,FALSE),""))</f>
        <v>24</v>
      </c>
      <c r="T54" s="1">
        <f>IF(ISERROR(VLOOKUP($B54,Heven!$C$2:$G$141,3,FALSE)),"",IF(VLOOKUP($B54,Heven!$C$2:$G$141,3,FALSE)&gt;0,VLOOKUP($B54,Heven!$C$2:$G$141,3,FALSE),""))</f>
        <v>25</v>
      </c>
      <c r="U54" s="1">
        <f>IF(ISERROR(VLOOKUP($B54,Heven!$C$2:$G$141,4,FALSE)),"",IF(VLOOKUP($B54,Heven!$C$2:$G$141,4,FALSE)&gt;0,VLOOKUP($B54,Heven!$C$2:$G$141,4,FALSE),""))</f>
        <v>25</v>
      </c>
      <c r="V54" s="1">
        <f>IF(ISERROR(VLOOKUP($B54,Heven!$C$2:$G$141,5,FALSE)),"",IF(VLOOKUP($B54,Heven!$C$2:$G$141,5,FALSE)&gt;0,VLOOKUP($B54,Heven!$C$2:$G$141,5,FALSE),""))</f>
        <v>31</v>
      </c>
      <c r="W54" s="3">
        <f t="shared" si="3"/>
        <v>105</v>
      </c>
      <c r="X54" s="2">
        <f>IF(ISERROR(VLOOKUP($B54,Hardenberg!$C$2:$G$141,2,FALSE)),"",IF(VLOOKUP($B54,Hardenberg!$C$2:$G$141,2,FALSE)&gt;0,VLOOKUP($B54,Hardenberg!$C$2:$G$141,2,FALSE),""))</f>
        <v>27</v>
      </c>
      <c r="Y54" s="1">
        <f>IF(ISERROR(VLOOKUP($B54,Hardenberg!$C$2:$G$141,3,FALSE)),"",IF(VLOOKUP($B54,Hardenberg!$C$2:$G$141,3,FALSE)&gt;0,VLOOKUP($B54,Hardenberg!$C$2:$G$141,3,FALSE),""))</f>
        <v>36</v>
      </c>
      <c r="Z54" s="1">
        <f>IF(ISERROR(VLOOKUP($B54,Hardenberg!$C$2:$G$141,4,FALSE)),"",IF(VLOOKUP($B54,Hardenberg!$C$2:$G$141,4,FALSE)&gt;0,VLOOKUP($B54,Hardenberg!$C$2:$G$141,4,FALSE),""))</f>
      </c>
      <c r="AA54" s="1">
        <f>IF(ISERROR(VLOOKUP($B54,Hardenberg!$C$2:$G$141,5,FALSE)),"",IF(VLOOKUP($B54,Hardenberg!$C$2:$G$141,5,FALSE)&gt;0,VLOOKUP($B54,Hardenberg!$C$2:$G$141,5,FALSE),""))</f>
      </c>
      <c r="AB54" s="3">
        <f t="shared" si="4"/>
        <v>63</v>
      </c>
      <c r="AC54" s="2">
        <f>IF(ISERROR(VLOOKUP($B54,Biebertal!$C$2:$G$141,2,FALSE)),"",IF(VLOOKUP($B54,Biebertal!$C$2:$G$141,2,FALSE)&gt;0,VLOOKUP($B54,Biebertal!$C$2:$G$141,2,FALSE),""))</f>
        <v>30</v>
      </c>
      <c r="AD54" s="1">
        <f>IF(ISERROR(VLOOKUP($B54,Biebertal!$C$2:$G$141,3,FALSE)),"",IF(VLOOKUP($B54,Biebertal!$C$2:$G$141,3,FALSE)&gt;0,VLOOKUP($B54,Biebertal!$C$2:$G$141,3,FALSE),""))</f>
        <v>29</v>
      </c>
      <c r="AE54" s="1">
        <f>IF(ISERROR(VLOOKUP($B54,Biebertal!$C$2:$G$141,4,FALSE)),"",IF(VLOOKUP($B54,Biebertal!$C$2:$G$141,4,FALSE)&gt;0,VLOOKUP($B54,Biebertal!$C$2:$G$141,4,FALSE),""))</f>
        <v>27</v>
      </c>
      <c r="AF54" s="1">
        <f>IF(ISERROR(VLOOKUP($B54,Biebertal!$C$2:$G$141,5,FALSE)),"",IF(VLOOKUP($B54,Biebertal!$C$2:$G$141,5,FALSE)&gt;0,VLOOKUP($B54,Biebertal!$C$2:$G$141,5,FALSE),""))</f>
        <v>25</v>
      </c>
      <c r="AG54" s="3">
        <f t="shared" si="5"/>
        <v>111</v>
      </c>
      <c r="AH54" s="14">
        <f t="shared" si="6"/>
        <v>21</v>
      </c>
      <c r="AI54" s="28">
        <f t="shared" si="7"/>
        <v>28.238095238095237</v>
      </c>
    </row>
    <row r="55" spans="1:35" ht="12.75">
      <c r="A55" s="2">
        <v>61620</v>
      </c>
      <c r="B55" s="1" t="s">
        <v>8</v>
      </c>
      <c r="C55" s="11" t="s">
        <v>86</v>
      </c>
      <c r="D55" s="2">
        <f>IF(ISERROR(VLOOKUP($B55,Lüdenscheid!$C$2:$G$141,2,FALSE)),"",IF(VLOOKUP($B55,Lüdenscheid!$C$2:$G$141,2,FALSE)&gt;0,VLOOKUP($B55,Lüdenscheid!$C$2:$G$141,2,FALSE),""))</f>
        <v>31</v>
      </c>
      <c r="E55" s="1">
        <f>IF(ISERROR(VLOOKUP($B55,Lüdenscheid!$C$2:$G$141,3,FALSE)),"",IF(VLOOKUP($B55,Lüdenscheid!$C$2:$G$141,3,FALSE)&gt;0,VLOOKUP($B55,Lüdenscheid!$C$2:$G$141,3,FALSE),""))</f>
        <v>31</v>
      </c>
      <c r="F55" s="1">
        <f>IF(ISERROR(VLOOKUP($B55,Lüdenscheid!$C$2:$G$141,4,FALSE)),"",IF(VLOOKUP($B55,Lüdenscheid!$C$2:$G$141,4,FALSE)&gt;0,VLOOKUP($B55,Lüdenscheid!$C$2:$G$141,4,FALSE),""))</f>
        <v>27</v>
      </c>
      <c r="G55" s="1">
        <f>IF(ISERROR(VLOOKUP($B55,Lüdenscheid!$C$2:$G$141,5,FALSE)),"",IF(VLOOKUP($B55,Lüdenscheid!$C$2:$G$141,5,FALSE)&gt;0,VLOOKUP($B55,Lüdenscheid!$C$2:$G$141,5,FALSE),""))</f>
      </c>
      <c r="H55" s="3">
        <f t="shared" si="0"/>
        <v>89</v>
      </c>
      <c r="I55" s="2">
        <f>IF(ISERROR(VLOOKUP($B55,Herbede!$C$2:$G$141,2,FALSE)),"",IF(VLOOKUP($B55,Herbede!$C$2:$G$141,2,FALSE)&gt;0,VLOOKUP($B55,Herbede!$C$2:$G$141,2,FALSE),""))</f>
        <v>27</v>
      </c>
      <c r="J55" s="1">
        <f>IF(ISERROR(VLOOKUP($B55,Herbede!$C$2:$G$141,3,FALSE)),"",IF(VLOOKUP($B55,Herbede!$C$2:$G$141,3,FALSE)&gt;0,VLOOKUP($B55,Herbede!$C$2:$G$141,3,FALSE),""))</f>
        <v>27</v>
      </c>
      <c r="K55" s="1">
        <f>IF(ISERROR(VLOOKUP($B55,Herbede!$C$2:$G$141,4,FALSE)),"",IF(VLOOKUP($B55,Herbede!$C$2:$G$141,4,FALSE)&gt;0,VLOOKUP($B55,Herbede!$C$2:$G$141,4,FALSE),""))</f>
        <v>32</v>
      </c>
      <c r="L55" s="1">
        <f>IF(ISERROR(VLOOKUP($B55,Herbede!$C$2:$G$141,5,FALSE)),"",IF(VLOOKUP($B55,Herbede!$C$2:$G$141,5,FALSE)&gt;0,VLOOKUP($B55,Herbede!$C$2:$G$141,5,FALSE),""))</f>
        <v>26</v>
      </c>
      <c r="M55" s="3">
        <f t="shared" si="1"/>
        <v>112</v>
      </c>
      <c r="N55" s="2">
        <f>IF(ISERROR(VLOOKUP($B55,Dormagen!$C$2:$G$141,2,FALSE)),"",IF(VLOOKUP($B55,Dormagen!$C$2:$G$141,2,FALSE)&gt;0,VLOOKUP($B55,Dormagen!$C$2:$G$141,2,FALSE),""))</f>
        <v>25</v>
      </c>
      <c r="O55" s="1">
        <f>IF(ISERROR(VLOOKUP($B55,Dormagen!$C$2:$G$141,3,FALSE)),"",IF(VLOOKUP($B55,Dormagen!$C$2:$G$141,3,FALSE)&gt;0,VLOOKUP($B55,Dormagen!$C$2:$G$141,3,FALSE),""))</f>
        <v>21</v>
      </c>
      <c r="P55" s="1">
        <f>IF(ISERROR(VLOOKUP($B55,Dormagen!$C$2:$G$141,4,FALSE)),"",IF(VLOOKUP($B55,Dormagen!$C$2:$G$141,4,FALSE)&gt;0,VLOOKUP($B55,Dormagen!$C$2:$G$141,4,FALSE),""))</f>
        <v>27</v>
      </c>
      <c r="Q55" s="1">
        <f>IF(ISERROR(VLOOKUP($B55,Dormagen!$C$2:$G$141,5,FALSE)),"",IF(VLOOKUP($B55,Dormagen!$C$2:$G$141,5,FALSE)&gt;0,VLOOKUP($B55,Dormagen!$C$2:$G$141,5,FALSE),""))</f>
        <v>28</v>
      </c>
      <c r="R55" s="3">
        <f t="shared" si="2"/>
        <v>101</v>
      </c>
      <c r="S55" s="2">
        <f>IF(ISERROR(VLOOKUP($B55,Heven!$C$2:$G$141,2,FALSE)),"",IF(VLOOKUP($B55,Heven!$C$2:$G$141,2,FALSE)&gt;0,VLOOKUP($B55,Heven!$C$2:$G$141,2,FALSE),""))</f>
        <v>28</v>
      </c>
      <c r="T55" s="1">
        <f>IF(ISERROR(VLOOKUP($B55,Heven!$C$2:$G$141,3,FALSE)),"",IF(VLOOKUP($B55,Heven!$C$2:$G$141,3,FALSE)&gt;0,VLOOKUP($B55,Heven!$C$2:$G$141,3,FALSE),""))</f>
        <v>34</v>
      </c>
      <c r="U55" s="1">
        <f>IF(ISERROR(VLOOKUP($B55,Heven!$C$2:$G$141,4,FALSE)),"",IF(VLOOKUP($B55,Heven!$C$2:$G$141,4,FALSE)&gt;0,VLOOKUP($B55,Heven!$C$2:$G$141,4,FALSE),""))</f>
        <v>25</v>
      </c>
      <c r="V55" s="1">
        <f>IF(ISERROR(VLOOKUP($B55,Heven!$C$2:$G$141,5,FALSE)),"",IF(VLOOKUP($B55,Heven!$C$2:$G$141,5,FALSE)&gt;0,VLOOKUP($B55,Heven!$C$2:$G$141,5,FALSE),""))</f>
        <v>29</v>
      </c>
      <c r="W55" s="3">
        <f t="shared" si="3"/>
        <v>116</v>
      </c>
      <c r="X55" s="2">
        <f>IF(ISERROR(VLOOKUP($B55,Hardenberg!$C$2:$G$141,2,FALSE)),"",IF(VLOOKUP($B55,Hardenberg!$C$2:$G$141,2,FALSE)&gt;0,VLOOKUP($B55,Hardenberg!$C$2:$G$141,2,FALSE),""))</f>
        <v>34</v>
      </c>
      <c r="Y55" s="1">
        <f>IF(ISERROR(VLOOKUP($B55,Hardenberg!$C$2:$G$141,3,FALSE)),"",IF(VLOOKUP($B55,Hardenberg!$C$2:$G$141,3,FALSE)&gt;0,VLOOKUP($B55,Hardenberg!$C$2:$G$141,3,FALSE),""))</f>
        <v>30</v>
      </c>
      <c r="Z55" s="1">
        <f>IF(ISERROR(VLOOKUP($B55,Hardenberg!$C$2:$G$141,4,FALSE)),"",IF(VLOOKUP($B55,Hardenberg!$C$2:$G$141,4,FALSE)&gt;0,VLOOKUP($B55,Hardenberg!$C$2:$G$141,4,FALSE),""))</f>
      </c>
      <c r="AA55" s="1">
        <f>IF(ISERROR(VLOOKUP($B55,Hardenberg!$C$2:$G$141,5,FALSE)),"",IF(VLOOKUP($B55,Hardenberg!$C$2:$G$141,5,FALSE)&gt;0,VLOOKUP($B55,Hardenberg!$C$2:$G$141,5,FALSE),""))</f>
      </c>
      <c r="AB55" s="3">
        <f t="shared" si="4"/>
        <v>64</v>
      </c>
      <c r="AC55" s="2">
        <f>IF(ISERROR(VLOOKUP($B55,Biebertal!$C$2:$G$141,2,FALSE)),"",IF(VLOOKUP($B55,Biebertal!$C$2:$G$141,2,FALSE)&gt;0,VLOOKUP($B55,Biebertal!$C$2:$G$141,2,FALSE),""))</f>
        <v>30</v>
      </c>
      <c r="AD55" s="1">
        <f>IF(ISERROR(VLOOKUP($B55,Biebertal!$C$2:$G$141,3,FALSE)),"",IF(VLOOKUP($B55,Biebertal!$C$2:$G$141,3,FALSE)&gt;0,VLOOKUP($B55,Biebertal!$C$2:$G$141,3,FALSE),""))</f>
        <v>28</v>
      </c>
      <c r="AE55" s="1">
        <f>IF(ISERROR(VLOOKUP($B55,Biebertal!$C$2:$G$141,4,FALSE)),"",IF(VLOOKUP($B55,Biebertal!$C$2:$G$141,4,FALSE)&gt;0,VLOOKUP($B55,Biebertal!$C$2:$G$141,4,FALSE),""))</f>
        <v>28</v>
      </c>
      <c r="AF55" s="1">
        <f>IF(ISERROR(VLOOKUP($B55,Biebertal!$C$2:$G$141,5,FALSE)),"",IF(VLOOKUP($B55,Biebertal!$C$2:$G$141,5,FALSE)&gt;0,VLOOKUP($B55,Biebertal!$C$2:$G$141,5,FALSE),""))</f>
        <v>29</v>
      </c>
      <c r="AG55" s="3">
        <f t="shared" si="5"/>
        <v>115</v>
      </c>
      <c r="AH55" s="14">
        <f t="shared" si="6"/>
        <v>21</v>
      </c>
      <c r="AI55" s="28">
        <f t="shared" si="7"/>
        <v>28.428571428571427</v>
      </c>
    </row>
    <row r="56" spans="1:35" ht="12.75">
      <c r="A56" s="2">
        <v>47393</v>
      </c>
      <c r="B56" s="1" t="s">
        <v>59</v>
      </c>
      <c r="C56" s="11" t="s">
        <v>89</v>
      </c>
      <c r="D56" s="2">
        <f>IF(ISERROR(VLOOKUP($B56,Lüdenscheid!$C$2:$G$141,2,FALSE)),"",IF(VLOOKUP($B56,Lüdenscheid!$C$2:$G$141,2,FALSE)&gt;0,VLOOKUP($B56,Lüdenscheid!$C$2:$G$141,2,FALSE),""))</f>
      </c>
      <c r="E56" s="1">
        <f>IF(ISERROR(VLOOKUP($B56,Lüdenscheid!$C$2:$G$141,3,FALSE)),"",IF(VLOOKUP($B56,Lüdenscheid!$C$2:$G$141,3,FALSE)&gt;0,VLOOKUP($B56,Lüdenscheid!$C$2:$G$141,3,FALSE),""))</f>
      </c>
      <c r="F56" s="1">
        <f>IF(ISERROR(VLOOKUP($B56,Lüdenscheid!$C$2:$G$141,4,FALSE)),"",IF(VLOOKUP($B56,Lüdenscheid!$C$2:$G$141,4,FALSE)&gt;0,VLOOKUP($B56,Lüdenscheid!$C$2:$G$141,4,FALSE),""))</f>
      </c>
      <c r="G56" s="1">
        <f>IF(ISERROR(VLOOKUP($B56,Lüdenscheid!$C$2:$G$141,5,FALSE)),"",IF(VLOOKUP($B56,Lüdenscheid!$C$2:$G$141,5,FALSE)&gt;0,VLOOKUP($B56,Lüdenscheid!$C$2:$G$141,5,FALSE),""))</f>
      </c>
      <c r="H56" s="3">
        <f t="shared" si="0"/>
      </c>
      <c r="I56" s="2">
        <f>IF(ISERROR(VLOOKUP($B56,Herbede!$C$2:$G$141,2,FALSE)),"",IF(VLOOKUP($B56,Herbede!$C$2:$G$141,2,FALSE)&gt;0,VLOOKUP($B56,Herbede!$C$2:$G$141,2,FALSE),""))</f>
        <v>23</v>
      </c>
      <c r="J56" s="1">
        <f>IF(ISERROR(VLOOKUP($B56,Herbede!$C$2:$G$141,3,FALSE)),"",IF(VLOOKUP($B56,Herbede!$C$2:$G$141,3,FALSE)&gt;0,VLOOKUP($B56,Herbede!$C$2:$G$141,3,FALSE),""))</f>
        <v>27</v>
      </c>
      <c r="K56" s="1">
        <f>IF(ISERROR(VLOOKUP($B56,Herbede!$C$2:$G$141,4,FALSE)),"",IF(VLOOKUP($B56,Herbede!$C$2:$G$141,4,FALSE)&gt;0,VLOOKUP($B56,Herbede!$C$2:$G$141,4,FALSE),""))</f>
        <v>35</v>
      </c>
      <c r="L56" s="1">
        <f>IF(ISERROR(VLOOKUP($B56,Herbede!$C$2:$G$141,5,FALSE)),"",IF(VLOOKUP($B56,Herbede!$C$2:$G$141,5,FALSE)&gt;0,VLOOKUP($B56,Herbede!$C$2:$G$141,5,FALSE),""))</f>
        <v>24</v>
      </c>
      <c r="M56" s="3">
        <f t="shared" si="1"/>
        <v>109</v>
      </c>
      <c r="N56" s="2">
        <f>IF(ISERROR(VLOOKUP($B56,Dormagen!$C$2:$G$141,2,FALSE)),"",IF(VLOOKUP($B56,Dormagen!$C$2:$G$141,2,FALSE)&gt;0,VLOOKUP($B56,Dormagen!$C$2:$G$141,2,FALSE),""))</f>
      </c>
      <c r="O56" s="1">
        <f>IF(ISERROR(VLOOKUP($B56,Dormagen!$C$2:$G$141,3,FALSE)),"",IF(VLOOKUP($B56,Dormagen!$C$2:$G$141,3,FALSE)&gt;0,VLOOKUP($B56,Dormagen!$C$2:$G$141,3,FALSE),""))</f>
      </c>
      <c r="P56" s="1">
        <f>IF(ISERROR(VLOOKUP($B56,Dormagen!$C$2:$G$141,4,FALSE)),"",IF(VLOOKUP($B56,Dormagen!$C$2:$G$141,4,FALSE)&gt;0,VLOOKUP($B56,Dormagen!$C$2:$G$141,4,FALSE),""))</f>
      </c>
      <c r="Q56" s="1">
        <f>IF(ISERROR(VLOOKUP($B56,Dormagen!$C$2:$G$141,5,FALSE)),"",IF(VLOOKUP($B56,Dormagen!$C$2:$G$141,5,FALSE)&gt;0,VLOOKUP($B56,Dormagen!$C$2:$G$141,5,FALSE),""))</f>
      </c>
      <c r="R56" s="3">
        <f t="shared" si="2"/>
      </c>
      <c r="S56" s="2">
        <f>IF(ISERROR(VLOOKUP($B56,Heven!$C$2:$G$141,2,FALSE)),"",IF(VLOOKUP($B56,Heven!$C$2:$G$141,2,FALSE)&gt;0,VLOOKUP($B56,Heven!$C$2:$G$141,2,FALSE),""))</f>
      </c>
      <c r="T56" s="1">
        <f>IF(ISERROR(VLOOKUP($B56,Heven!$C$2:$G$141,3,FALSE)),"",IF(VLOOKUP($B56,Heven!$C$2:$G$141,3,FALSE)&gt;0,VLOOKUP($B56,Heven!$C$2:$G$141,3,FALSE),""))</f>
      </c>
      <c r="U56" s="1">
        <f>IF(ISERROR(VLOOKUP($B56,Heven!$C$2:$G$141,4,FALSE)),"",IF(VLOOKUP($B56,Heven!$C$2:$G$141,4,FALSE)&gt;0,VLOOKUP($B56,Heven!$C$2:$G$141,4,FALSE),""))</f>
      </c>
      <c r="V56" s="1">
        <f>IF(ISERROR(VLOOKUP($B56,Heven!$C$2:$G$141,5,FALSE)),"",IF(VLOOKUP($B56,Heven!$C$2:$G$141,5,FALSE)&gt;0,VLOOKUP($B56,Heven!$C$2:$G$141,5,FALSE),""))</f>
      </c>
      <c r="W56" s="3">
        <f t="shared" si="3"/>
      </c>
      <c r="X56" s="2">
        <f>IF(ISERROR(VLOOKUP($B56,Hardenberg!$C$2:$G$141,2,FALSE)),"",IF(VLOOKUP($B56,Hardenberg!$C$2:$G$141,2,FALSE)&gt;0,VLOOKUP($B56,Hardenberg!$C$2:$G$141,2,FALSE),""))</f>
        <v>38</v>
      </c>
      <c r="Y56" s="1">
        <f>IF(ISERROR(VLOOKUP($B56,Hardenberg!$C$2:$G$141,3,FALSE)),"",IF(VLOOKUP($B56,Hardenberg!$C$2:$G$141,3,FALSE)&gt;0,VLOOKUP($B56,Hardenberg!$C$2:$G$141,3,FALSE),""))</f>
        <v>25</v>
      </c>
      <c r="Z56" s="1">
        <f>IF(ISERROR(VLOOKUP($B56,Hardenberg!$C$2:$G$141,4,FALSE)),"",IF(VLOOKUP($B56,Hardenberg!$C$2:$G$141,4,FALSE)&gt;0,VLOOKUP($B56,Hardenberg!$C$2:$G$141,4,FALSE),""))</f>
      </c>
      <c r="AA56" s="1">
        <f>IF(ISERROR(VLOOKUP($B56,Hardenberg!$C$2:$G$141,5,FALSE)),"",IF(VLOOKUP($B56,Hardenberg!$C$2:$G$141,5,FALSE)&gt;0,VLOOKUP($B56,Hardenberg!$C$2:$G$141,5,FALSE),""))</f>
      </c>
      <c r="AB56" s="3">
        <f t="shared" si="4"/>
        <v>63</v>
      </c>
      <c r="AC56" s="2">
        <f>IF(ISERROR(VLOOKUP($B56,Biebertal!$C$2:$G$141,2,FALSE)),"",IF(VLOOKUP($B56,Biebertal!$C$2:$G$141,2,FALSE)&gt;0,VLOOKUP($B56,Biebertal!$C$2:$G$141,2,FALSE),""))</f>
      </c>
      <c r="AD56" s="1">
        <f>IF(ISERROR(VLOOKUP($B56,Biebertal!$C$2:$G$141,3,FALSE)),"",IF(VLOOKUP($B56,Biebertal!$C$2:$G$141,3,FALSE)&gt;0,VLOOKUP($B56,Biebertal!$C$2:$G$141,3,FALSE),""))</f>
      </c>
      <c r="AE56" s="1">
        <f>IF(ISERROR(VLOOKUP($B56,Biebertal!$C$2:$G$141,4,FALSE)),"",IF(VLOOKUP($B56,Biebertal!$C$2:$G$141,4,FALSE)&gt;0,VLOOKUP($B56,Biebertal!$C$2:$G$141,4,FALSE),""))</f>
      </c>
      <c r="AF56" s="1">
        <f>IF(ISERROR(VLOOKUP($B56,Biebertal!$C$2:$G$141,5,FALSE)),"",IF(VLOOKUP($B56,Biebertal!$C$2:$G$141,5,FALSE)&gt;0,VLOOKUP($B56,Biebertal!$C$2:$G$141,5,FALSE),""))</f>
      </c>
      <c r="AG56" s="3">
        <f t="shared" si="5"/>
      </c>
      <c r="AH56" s="14">
        <f t="shared" si="6"/>
        <v>6</v>
      </c>
      <c r="AI56" s="28">
        <f t="shared" si="7"/>
        <v>28.666666666666668</v>
      </c>
    </row>
    <row r="57" spans="1:35" ht="12.75">
      <c r="A57" s="2">
        <v>25732</v>
      </c>
      <c r="B57" s="1" t="s">
        <v>10</v>
      </c>
      <c r="C57" s="11" t="s">
        <v>86</v>
      </c>
      <c r="D57" s="2">
        <f>IF(ISERROR(VLOOKUP($B57,Lüdenscheid!$C$2:$G$141,2,FALSE)),"",IF(VLOOKUP($B57,Lüdenscheid!$C$2:$G$141,2,FALSE)&gt;0,VLOOKUP($B57,Lüdenscheid!$C$2:$G$141,2,FALSE),""))</f>
      </c>
      <c r="E57" s="1">
        <f>IF(ISERROR(VLOOKUP($B57,Lüdenscheid!$C$2:$G$141,3,FALSE)),"",IF(VLOOKUP($B57,Lüdenscheid!$C$2:$G$141,3,FALSE)&gt;0,VLOOKUP($B57,Lüdenscheid!$C$2:$G$141,3,FALSE),""))</f>
      </c>
      <c r="F57" s="1">
        <f>IF(ISERROR(VLOOKUP($B57,Lüdenscheid!$C$2:$G$141,4,FALSE)),"",IF(VLOOKUP($B57,Lüdenscheid!$C$2:$G$141,4,FALSE)&gt;0,VLOOKUP($B57,Lüdenscheid!$C$2:$G$141,4,FALSE),""))</f>
      </c>
      <c r="G57" s="1">
        <f>IF(ISERROR(VLOOKUP($B57,Lüdenscheid!$C$2:$G$141,5,FALSE)),"",IF(VLOOKUP($B57,Lüdenscheid!$C$2:$G$141,5,FALSE)&gt;0,VLOOKUP($B57,Lüdenscheid!$C$2:$G$141,5,FALSE),""))</f>
      </c>
      <c r="H57" s="3">
        <f t="shared" si="0"/>
      </c>
      <c r="I57" s="2">
        <f>IF(ISERROR(VLOOKUP($B57,Herbede!$C$2:$G$141,2,FALSE)),"",IF(VLOOKUP($B57,Herbede!$C$2:$G$141,2,FALSE)&gt;0,VLOOKUP($B57,Herbede!$C$2:$G$141,2,FALSE),""))</f>
        <v>33</v>
      </c>
      <c r="J57" s="1">
        <f>IF(ISERROR(VLOOKUP($B57,Herbede!$C$2:$G$141,3,FALSE)),"",IF(VLOOKUP($B57,Herbede!$C$2:$G$141,3,FALSE)&gt;0,VLOOKUP($B57,Herbede!$C$2:$G$141,3,FALSE),""))</f>
        <v>30</v>
      </c>
      <c r="K57" s="1">
        <f>IF(ISERROR(VLOOKUP($B57,Herbede!$C$2:$G$141,4,FALSE)),"",IF(VLOOKUP($B57,Herbede!$C$2:$G$141,4,FALSE)&gt;0,VLOOKUP($B57,Herbede!$C$2:$G$141,4,FALSE),""))</f>
        <v>34</v>
      </c>
      <c r="L57" s="1">
        <f>IF(ISERROR(VLOOKUP($B57,Herbede!$C$2:$G$141,5,FALSE)),"",IF(VLOOKUP($B57,Herbede!$C$2:$G$141,5,FALSE)&gt;0,VLOOKUP($B57,Herbede!$C$2:$G$141,5,FALSE),""))</f>
        <v>30</v>
      </c>
      <c r="M57" s="3">
        <f t="shared" si="1"/>
        <v>127</v>
      </c>
      <c r="N57" s="2">
        <f>IF(ISERROR(VLOOKUP($B57,Dormagen!$C$2:$G$141,2,FALSE)),"",IF(VLOOKUP($B57,Dormagen!$C$2:$G$141,2,FALSE)&gt;0,VLOOKUP($B57,Dormagen!$C$2:$G$141,2,FALSE),""))</f>
        <v>27</v>
      </c>
      <c r="O57" s="1">
        <f>IF(ISERROR(VLOOKUP($B57,Dormagen!$C$2:$G$141,3,FALSE)),"",IF(VLOOKUP($B57,Dormagen!$C$2:$G$141,3,FALSE)&gt;0,VLOOKUP($B57,Dormagen!$C$2:$G$141,3,FALSE),""))</f>
        <v>28</v>
      </c>
      <c r="P57" s="1">
        <f>IF(ISERROR(VLOOKUP($B57,Dormagen!$C$2:$G$141,4,FALSE)),"",IF(VLOOKUP($B57,Dormagen!$C$2:$G$141,4,FALSE)&gt;0,VLOOKUP($B57,Dormagen!$C$2:$G$141,4,FALSE),""))</f>
        <v>24</v>
      </c>
      <c r="Q57" s="1">
        <f>IF(ISERROR(VLOOKUP($B57,Dormagen!$C$2:$G$141,5,FALSE)),"",IF(VLOOKUP($B57,Dormagen!$C$2:$G$141,5,FALSE)&gt;0,VLOOKUP($B57,Dormagen!$C$2:$G$141,5,FALSE),""))</f>
        <v>25</v>
      </c>
      <c r="R57" s="3">
        <f t="shared" si="2"/>
        <v>104</v>
      </c>
      <c r="S57" s="2">
        <f>IF(ISERROR(VLOOKUP($B57,Heven!$C$2:$G$141,2,FALSE)),"",IF(VLOOKUP($B57,Heven!$C$2:$G$141,2,FALSE)&gt;0,VLOOKUP($B57,Heven!$C$2:$G$141,2,FALSE),""))</f>
        <v>30</v>
      </c>
      <c r="T57" s="1">
        <f>IF(ISERROR(VLOOKUP($B57,Heven!$C$2:$G$141,3,FALSE)),"",IF(VLOOKUP($B57,Heven!$C$2:$G$141,3,FALSE)&gt;0,VLOOKUP($B57,Heven!$C$2:$G$141,3,FALSE),""))</f>
        <v>30</v>
      </c>
      <c r="U57" s="1">
        <f>IF(ISERROR(VLOOKUP($B57,Heven!$C$2:$G$141,4,FALSE)),"",IF(VLOOKUP($B57,Heven!$C$2:$G$141,4,FALSE)&gt;0,VLOOKUP($B57,Heven!$C$2:$G$141,4,FALSE),""))</f>
        <v>25</v>
      </c>
      <c r="V57" s="1">
        <f>IF(ISERROR(VLOOKUP($B57,Heven!$C$2:$G$141,5,FALSE)),"",IF(VLOOKUP($B57,Heven!$C$2:$G$141,5,FALSE)&gt;0,VLOOKUP($B57,Heven!$C$2:$G$141,5,FALSE),""))</f>
        <v>24</v>
      </c>
      <c r="W57" s="3">
        <f t="shared" si="3"/>
        <v>109</v>
      </c>
      <c r="X57" s="2">
        <f>IF(ISERROR(VLOOKUP($B57,Hardenberg!$C$2:$G$141,2,FALSE)),"",IF(VLOOKUP($B57,Hardenberg!$C$2:$G$141,2,FALSE)&gt;0,VLOOKUP($B57,Hardenberg!$C$2:$G$141,2,FALSE),""))</f>
        <v>30</v>
      </c>
      <c r="Y57" s="1">
        <f>IF(ISERROR(VLOOKUP($B57,Hardenberg!$C$2:$G$141,3,FALSE)),"",IF(VLOOKUP($B57,Hardenberg!$C$2:$G$141,3,FALSE)&gt;0,VLOOKUP($B57,Hardenberg!$C$2:$G$141,3,FALSE),""))</f>
        <v>40</v>
      </c>
      <c r="Z57" s="1">
        <f>IF(ISERROR(VLOOKUP($B57,Hardenberg!$C$2:$G$141,4,FALSE)),"",IF(VLOOKUP($B57,Hardenberg!$C$2:$G$141,4,FALSE)&gt;0,VLOOKUP($B57,Hardenberg!$C$2:$G$141,4,FALSE),""))</f>
      </c>
      <c r="AA57" s="1">
        <f>IF(ISERROR(VLOOKUP($B57,Hardenberg!$C$2:$G$141,5,FALSE)),"",IF(VLOOKUP($B57,Hardenberg!$C$2:$G$141,5,FALSE)&gt;0,VLOOKUP($B57,Hardenberg!$C$2:$G$141,5,FALSE),""))</f>
      </c>
      <c r="AB57" s="3">
        <f t="shared" si="4"/>
        <v>70</v>
      </c>
      <c r="AC57" s="2">
        <f>IF(ISERROR(VLOOKUP($B57,Biebertal!$C$2:$G$141,2,FALSE)),"",IF(VLOOKUP($B57,Biebertal!$C$2:$G$141,2,FALSE)&gt;0,VLOOKUP($B57,Biebertal!$C$2:$G$141,2,FALSE),""))</f>
        <v>24</v>
      </c>
      <c r="AD57" s="1">
        <f>IF(ISERROR(VLOOKUP($B57,Biebertal!$C$2:$G$141,3,FALSE)),"",IF(VLOOKUP($B57,Biebertal!$C$2:$G$141,3,FALSE)&gt;0,VLOOKUP($B57,Biebertal!$C$2:$G$141,3,FALSE),""))</f>
        <v>29</v>
      </c>
      <c r="AE57" s="1">
        <f>IF(ISERROR(VLOOKUP($B57,Biebertal!$C$2:$G$141,4,FALSE)),"",IF(VLOOKUP($B57,Biebertal!$C$2:$G$141,4,FALSE)&gt;0,VLOOKUP($B57,Biebertal!$C$2:$G$141,4,FALSE),""))</f>
        <v>31</v>
      </c>
      <c r="AF57" s="1">
        <f>IF(ISERROR(VLOOKUP($B57,Biebertal!$C$2:$G$141,5,FALSE)),"",IF(VLOOKUP($B57,Biebertal!$C$2:$G$141,5,FALSE)&gt;0,VLOOKUP($B57,Biebertal!$C$2:$G$141,5,FALSE),""))</f>
        <v>32</v>
      </c>
      <c r="AG57" s="3">
        <f t="shared" si="5"/>
        <v>116</v>
      </c>
      <c r="AH57" s="14">
        <f t="shared" si="6"/>
        <v>18</v>
      </c>
      <c r="AI57" s="28">
        <f t="shared" si="7"/>
        <v>29.22222222222222</v>
      </c>
    </row>
    <row r="58" spans="1:35" ht="12.75">
      <c r="A58" s="2">
        <v>43951</v>
      </c>
      <c r="B58" s="1" t="s">
        <v>58</v>
      </c>
      <c r="C58" s="11" t="s">
        <v>89</v>
      </c>
      <c r="D58" s="2">
        <f>IF(ISERROR(VLOOKUP($B58,Lüdenscheid!$C$2:$G$141,2,FALSE)),"",IF(VLOOKUP($B58,Lüdenscheid!$C$2:$G$141,2,FALSE)&gt;0,VLOOKUP($B58,Lüdenscheid!$C$2:$G$141,2,FALSE),""))</f>
        <v>36</v>
      </c>
      <c r="E58" s="1">
        <f>IF(ISERROR(VLOOKUP($B58,Lüdenscheid!$C$2:$G$141,3,FALSE)),"",IF(VLOOKUP($B58,Lüdenscheid!$C$2:$G$141,3,FALSE)&gt;0,VLOOKUP($B58,Lüdenscheid!$C$2:$G$141,3,FALSE),""))</f>
        <v>23</v>
      </c>
      <c r="F58" s="1">
        <f>IF(ISERROR(VLOOKUP($B58,Lüdenscheid!$C$2:$G$141,4,FALSE)),"",IF(VLOOKUP($B58,Lüdenscheid!$C$2:$G$141,4,FALSE)&gt;0,VLOOKUP($B58,Lüdenscheid!$C$2:$G$141,4,FALSE),""))</f>
        <v>25</v>
      </c>
      <c r="G58" s="1">
        <f>IF(ISERROR(VLOOKUP($B58,Lüdenscheid!$C$2:$G$141,5,FALSE)),"",IF(VLOOKUP($B58,Lüdenscheid!$C$2:$G$141,5,FALSE)&gt;0,VLOOKUP($B58,Lüdenscheid!$C$2:$G$141,5,FALSE),""))</f>
      </c>
      <c r="H58" s="3">
        <f t="shared" si="0"/>
        <v>84</v>
      </c>
      <c r="I58" s="2">
        <f>IF(ISERROR(VLOOKUP($B58,Herbede!$C$2:$G$141,2,FALSE)),"",IF(VLOOKUP($B58,Herbede!$C$2:$G$141,2,FALSE)&gt;0,VLOOKUP($B58,Herbede!$C$2:$G$141,2,FALSE),""))</f>
        <v>32</v>
      </c>
      <c r="J58" s="1">
        <f>IF(ISERROR(VLOOKUP($B58,Herbede!$C$2:$G$141,3,FALSE)),"",IF(VLOOKUP($B58,Herbede!$C$2:$G$141,3,FALSE)&gt;0,VLOOKUP($B58,Herbede!$C$2:$G$141,3,FALSE),""))</f>
        <v>29</v>
      </c>
      <c r="K58" s="1">
        <f>IF(ISERROR(VLOOKUP($B58,Herbede!$C$2:$G$141,4,FALSE)),"",IF(VLOOKUP($B58,Herbede!$C$2:$G$141,4,FALSE)&gt;0,VLOOKUP($B58,Herbede!$C$2:$G$141,4,FALSE),""))</f>
        <v>29</v>
      </c>
      <c r="L58" s="1">
        <f>IF(ISERROR(VLOOKUP($B58,Herbede!$C$2:$G$141,5,FALSE)),"",IF(VLOOKUP($B58,Herbede!$C$2:$G$141,5,FALSE)&gt;0,VLOOKUP($B58,Herbede!$C$2:$G$141,5,FALSE),""))</f>
        <v>29</v>
      </c>
      <c r="M58" s="3">
        <f t="shared" si="1"/>
        <v>119</v>
      </c>
      <c r="N58" s="2">
        <f>IF(ISERROR(VLOOKUP($B58,Dormagen!$C$2:$G$141,2,FALSE)),"",IF(VLOOKUP($B58,Dormagen!$C$2:$G$141,2,FALSE)&gt;0,VLOOKUP($B58,Dormagen!$C$2:$G$141,2,FALSE),""))</f>
      </c>
      <c r="O58" s="1">
        <f>IF(ISERROR(VLOOKUP($B58,Dormagen!$C$2:$G$141,3,FALSE)),"",IF(VLOOKUP($B58,Dormagen!$C$2:$G$141,3,FALSE)&gt;0,VLOOKUP($B58,Dormagen!$C$2:$G$141,3,FALSE),""))</f>
      </c>
      <c r="P58" s="1">
        <f>IF(ISERROR(VLOOKUP($B58,Dormagen!$C$2:$G$141,4,FALSE)),"",IF(VLOOKUP($B58,Dormagen!$C$2:$G$141,4,FALSE)&gt;0,VLOOKUP($B58,Dormagen!$C$2:$G$141,4,FALSE),""))</f>
      </c>
      <c r="Q58" s="1">
        <f>IF(ISERROR(VLOOKUP($B58,Dormagen!$C$2:$G$141,5,FALSE)),"",IF(VLOOKUP($B58,Dormagen!$C$2:$G$141,5,FALSE)&gt;0,VLOOKUP($B58,Dormagen!$C$2:$G$141,5,FALSE),""))</f>
      </c>
      <c r="R58" s="3">
        <f t="shared" si="2"/>
      </c>
      <c r="S58" s="2">
        <f>IF(ISERROR(VLOOKUP($B58,Heven!$C$2:$G$141,2,FALSE)),"",IF(VLOOKUP($B58,Heven!$C$2:$G$141,2,FALSE)&gt;0,VLOOKUP($B58,Heven!$C$2:$G$141,2,FALSE),""))</f>
        <v>28</v>
      </c>
      <c r="T58" s="1">
        <f>IF(ISERROR(VLOOKUP($B58,Heven!$C$2:$G$141,3,FALSE)),"",IF(VLOOKUP($B58,Heven!$C$2:$G$141,3,FALSE)&gt;0,VLOOKUP($B58,Heven!$C$2:$G$141,3,FALSE),""))</f>
        <v>26</v>
      </c>
      <c r="U58" s="1">
        <f>IF(ISERROR(VLOOKUP($B58,Heven!$C$2:$G$141,4,FALSE)),"",IF(VLOOKUP($B58,Heven!$C$2:$G$141,4,FALSE)&gt;0,VLOOKUP($B58,Heven!$C$2:$G$141,4,FALSE),""))</f>
        <v>30</v>
      </c>
      <c r="V58" s="1">
        <f>IF(ISERROR(VLOOKUP($B58,Heven!$C$2:$G$141,5,FALSE)),"",IF(VLOOKUP($B58,Heven!$C$2:$G$141,5,FALSE)&gt;0,VLOOKUP($B58,Heven!$C$2:$G$141,5,FALSE),""))</f>
        <v>33</v>
      </c>
      <c r="W58" s="3">
        <f t="shared" si="3"/>
        <v>117</v>
      </c>
      <c r="X58" s="2">
        <f>IF(ISERROR(VLOOKUP($B58,Hardenberg!$C$2:$G$141,2,FALSE)),"",IF(VLOOKUP($B58,Hardenberg!$C$2:$G$141,2,FALSE)&gt;0,VLOOKUP($B58,Hardenberg!$C$2:$G$141,2,FALSE),""))</f>
        <v>33</v>
      </c>
      <c r="Y58" s="1">
        <f>IF(ISERROR(VLOOKUP($B58,Hardenberg!$C$2:$G$141,3,FALSE)),"",IF(VLOOKUP($B58,Hardenberg!$C$2:$G$141,3,FALSE)&gt;0,VLOOKUP($B58,Hardenberg!$C$2:$G$141,3,FALSE),""))</f>
        <v>33</v>
      </c>
      <c r="Z58" s="1">
        <f>IF(ISERROR(VLOOKUP($B58,Hardenberg!$C$2:$G$141,4,FALSE)),"",IF(VLOOKUP($B58,Hardenberg!$C$2:$G$141,4,FALSE)&gt;0,VLOOKUP($B58,Hardenberg!$C$2:$G$141,4,FALSE),""))</f>
      </c>
      <c r="AA58" s="1">
        <f>IF(ISERROR(VLOOKUP($B58,Hardenberg!$C$2:$G$141,5,FALSE)),"",IF(VLOOKUP($B58,Hardenberg!$C$2:$G$141,5,FALSE)&gt;0,VLOOKUP($B58,Hardenberg!$C$2:$G$141,5,FALSE),""))</f>
      </c>
      <c r="AB58" s="3">
        <f t="shared" si="4"/>
        <v>66</v>
      </c>
      <c r="AC58" s="2">
        <f>IF(ISERROR(VLOOKUP($B58,Biebertal!$C$2:$G$141,2,FALSE)),"",IF(VLOOKUP($B58,Biebertal!$C$2:$G$141,2,FALSE)&gt;0,VLOOKUP($B58,Biebertal!$C$2:$G$141,2,FALSE),""))</f>
        <v>31</v>
      </c>
      <c r="AD58" s="1">
        <f>IF(ISERROR(VLOOKUP($B58,Biebertal!$C$2:$G$141,3,FALSE)),"",IF(VLOOKUP($B58,Biebertal!$C$2:$G$141,3,FALSE)&gt;0,VLOOKUP($B58,Biebertal!$C$2:$G$141,3,FALSE),""))</f>
        <v>28</v>
      </c>
      <c r="AE58" s="1">
        <f>IF(ISERROR(VLOOKUP($B58,Biebertal!$C$2:$G$141,4,FALSE)),"",IF(VLOOKUP($B58,Biebertal!$C$2:$G$141,4,FALSE)&gt;0,VLOOKUP($B58,Biebertal!$C$2:$G$141,4,FALSE),""))</f>
        <v>32</v>
      </c>
      <c r="AF58" s="1">
        <f>IF(ISERROR(VLOOKUP($B58,Biebertal!$C$2:$G$141,5,FALSE)),"",IF(VLOOKUP($B58,Biebertal!$C$2:$G$141,5,FALSE)&gt;0,VLOOKUP($B58,Biebertal!$C$2:$G$141,5,FALSE),""))</f>
        <v>24</v>
      </c>
      <c r="AG58" s="3">
        <f t="shared" si="5"/>
        <v>115</v>
      </c>
      <c r="AH58" s="14">
        <f t="shared" si="6"/>
        <v>17</v>
      </c>
      <c r="AI58" s="28">
        <f t="shared" si="7"/>
        <v>29.470588235294116</v>
      </c>
    </row>
    <row r="59" spans="1:35" ht="12.75">
      <c r="A59" s="2">
        <v>38336</v>
      </c>
      <c r="B59" s="1" t="s">
        <v>27</v>
      </c>
      <c r="C59" s="11" t="s">
        <v>88</v>
      </c>
      <c r="D59" s="2">
        <f>IF(ISERROR(VLOOKUP($B59,Lüdenscheid!$C$2:$G$141,2,FALSE)),"",IF(VLOOKUP($B59,Lüdenscheid!$C$2:$G$141,2,FALSE)&gt;0,VLOOKUP($B59,Lüdenscheid!$C$2:$G$141,2,FALSE),""))</f>
      </c>
      <c r="E59" s="1">
        <f>IF(ISERROR(VLOOKUP($B59,Lüdenscheid!$C$2:$G$141,3,FALSE)),"",IF(VLOOKUP($B59,Lüdenscheid!$C$2:$G$141,3,FALSE)&gt;0,VLOOKUP($B59,Lüdenscheid!$C$2:$G$141,3,FALSE),""))</f>
      </c>
      <c r="F59" s="1">
        <f>IF(ISERROR(VLOOKUP($B59,Lüdenscheid!$C$2:$G$141,4,FALSE)),"",IF(VLOOKUP($B59,Lüdenscheid!$C$2:$G$141,4,FALSE)&gt;0,VLOOKUP($B59,Lüdenscheid!$C$2:$G$141,4,FALSE),""))</f>
      </c>
      <c r="G59" s="1">
        <f>IF(ISERROR(VLOOKUP($B59,Lüdenscheid!$C$2:$G$141,5,FALSE)),"",IF(VLOOKUP($B59,Lüdenscheid!$C$2:$G$141,5,FALSE)&gt;0,VLOOKUP($B59,Lüdenscheid!$C$2:$G$141,5,FALSE),""))</f>
      </c>
      <c r="H59" s="3">
        <f t="shared" si="0"/>
      </c>
      <c r="I59" s="2">
        <f>IF(ISERROR(VLOOKUP($B59,Herbede!$C$2:$G$141,2,FALSE)),"",IF(VLOOKUP($B59,Herbede!$C$2:$G$141,2,FALSE)&gt;0,VLOOKUP($B59,Herbede!$C$2:$G$141,2,FALSE),""))</f>
      </c>
      <c r="J59" s="1">
        <f>IF(ISERROR(VLOOKUP($B59,Herbede!$C$2:$G$141,3,FALSE)),"",IF(VLOOKUP($B59,Herbede!$C$2:$G$141,3,FALSE)&gt;0,VLOOKUP($B59,Herbede!$C$2:$G$141,3,FALSE),""))</f>
      </c>
      <c r="K59" s="1">
        <f>IF(ISERROR(VLOOKUP($B59,Herbede!$C$2:$G$141,4,FALSE)),"",IF(VLOOKUP($B59,Herbede!$C$2:$G$141,4,FALSE)&gt;0,VLOOKUP($B59,Herbede!$C$2:$G$141,4,FALSE),""))</f>
      </c>
      <c r="L59" s="1">
        <f>IF(ISERROR(VLOOKUP($B59,Herbede!$C$2:$G$141,5,FALSE)),"",IF(VLOOKUP($B59,Herbede!$C$2:$G$141,5,FALSE)&gt;0,VLOOKUP($B59,Herbede!$C$2:$G$141,5,FALSE),""))</f>
      </c>
      <c r="M59" s="3">
        <f t="shared" si="1"/>
      </c>
      <c r="N59" s="2">
        <f>IF(ISERROR(VLOOKUP($B59,Dormagen!$C$2:$G$141,2,FALSE)),"",IF(VLOOKUP($B59,Dormagen!$C$2:$G$141,2,FALSE)&gt;0,VLOOKUP($B59,Dormagen!$C$2:$G$141,2,FALSE),""))</f>
        <v>32</v>
      </c>
      <c r="O59" s="1">
        <f>IF(ISERROR(VLOOKUP($B59,Dormagen!$C$2:$G$141,3,FALSE)),"",IF(VLOOKUP($B59,Dormagen!$C$2:$G$141,3,FALSE)&gt;0,VLOOKUP($B59,Dormagen!$C$2:$G$141,3,FALSE),""))</f>
        <v>31</v>
      </c>
      <c r="P59" s="1">
        <f>IF(ISERROR(VLOOKUP($B59,Dormagen!$C$2:$G$141,4,FALSE)),"",IF(VLOOKUP($B59,Dormagen!$C$2:$G$141,4,FALSE)&gt;0,VLOOKUP($B59,Dormagen!$C$2:$G$141,4,FALSE),""))</f>
        <v>28</v>
      </c>
      <c r="Q59" s="1">
        <f>IF(ISERROR(VLOOKUP($B59,Dormagen!$C$2:$G$141,5,FALSE)),"",IF(VLOOKUP($B59,Dormagen!$C$2:$G$141,5,FALSE)&gt;0,VLOOKUP($B59,Dormagen!$C$2:$G$141,5,FALSE),""))</f>
        <v>32</v>
      </c>
      <c r="R59" s="3">
        <f t="shared" si="2"/>
        <v>123</v>
      </c>
      <c r="S59" s="2">
        <f>IF(ISERROR(VLOOKUP($B59,Heven!$C$2:$G$141,2,FALSE)),"",IF(VLOOKUP($B59,Heven!$C$2:$G$141,2,FALSE)&gt;0,VLOOKUP($B59,Heven!$C$2:$G$141,2,FALSE),""))</f>
        <v>29</v>
      </c>
      <c r="T59" s="1">
        <f>IF(ISERROR(VLOOKUP($B59,Heven!$C$2:$G$141,3,FALSE)),"",IF(VLOOKUP($B59,Heven!$C$2:$G$141,3,FALSE)&gt;0,VLOOKUP($B59,Heven!$C$2:$G$141,3,FALSE),""))</f>
        <v>32</v>
      </c>
      <c r="U59" s="1">
        <f>IF(ISERROR(VLOOKUP($B59,Heven!$C$2:$G$141,4,FALSE)),"",IF(VLOOKUP($B59,Heven!$C$2:$G$141,4,FALSE)&gt;0,VLOOKUP($B59,Heven!$C$2:$G$141,4,FALSE),""))</f>
        <v>30</v>
      </c>
      <c r="V59" s="1">
        <f>IF(ISERROR(VLOOKUP($B59,Heven!$C$2:$G$141,5,FALSE)),"",IF(VLOOKUP($B59,Heven!$C$2:$G$141,5,FALSE)&gt;0,VLOOKUP($B59,Heven!$C$2:$G$141,5,FALSE),""))</f>
        <v>29</v>
      </c>
      <c r="W59" s="3">
        <f t="shared" si="3"/>
        <v>120</v>
      </c>
      <c r="X59" s="2">
        <f>IF(ISERROR(VLOOKUP($B59,Hardenberg!$C$2:$G$141,2,FALSE)),"",IF(VLOOKUP($B59,Hardenberg!$C$2:$G$141,2,FALSE)&gt;0,VLOOKUP($B59,Hardenberg!$C$2:$G$141,2,FALSE),""))</f>
        <v>28</v>
      </c>
      <c r="Y59" s="1">
        <f>IF(ISERROR(VLOOKUP($B59,Hardenberg!$C$2:$G$141,3,FALSE)),"",IF(VLOOKUP($B59,Hardenberg!$C$2:$G$141,3,FALSE)&gt;0,VLOOKUP($B59,Hardenberg!$C$2:$G$141,3,FALSE),""))</f>
        <v>28</v>
      </c>
      <c r="Z59" s="1">
        <f>IF(ISERROR(VLOOKUP($B59,Hardenberg!$C$2:$G$141,4,FALSE)),"",IF(VLOOKUP($B59,Hardenberg!$C$2:$G$141,4,FALSE)&gt;0,VLOOKUP($B59,Hardenberg!$C$2:$G$141,4,FALSE),""))</f>
      </c>
      <c r="AA59" s="1">
        <f>IF(ISERROR(VLOOKUP($B59,Hardenberg!$C$2:$G$141,5,FALSE)),"",IF(VLOOKUP($B59,Hardenberg!$C$2:$G$141,5,FALSE)&gt;0,VLOOKUP($B59,Hardenberg!$C$2:$G$141,5,FALSE),""))</f>
      </c>
      <c r="AB59" s="3">
        <f t="shared" si="4"/>
        <v>56</v>
      </c>
      <c r="AC59" s="2">
        <f>IF(ISERROR(VLOOKUP($B59,Biebertal!$C$2:$G$141,2,FALSE)),"",IF(VLOOKUP($B59,Biebertal!$C$2:$G$141,2,FALSE)&gt;0,VLOOKUP($B59,Biebertal!$C$2:$G$141,2,FALSE),""))</f>
        <v>29</v>
      </c>
      <c r="AD59" s="1">
        <f>IF(ISERROR(VLOOKUP($B59,Biebertal!$C$2:$G$141,3,FALSE)),"",IF(VLOOKUP($B59,Biebertal!$C$2:$G$141,3,FALSE)&gt;0,VLOOKUP($B59,Biebertal!$C$2:$G$141,3,FALSE),""))</f>
        <v>32</v>
      </c>
      <c r="AE59" s="1">
        <f>IF(ISERROR(VLOOKUP($B59,Biebertal!$C$2:$G$141,4,FALSE)),"",IF(VLOOKUP($B59,Biebertal!$C$2:$G$141,4,FALSE)&gt;0,VLOOKUP($B59,Biebertal!$C$2:$G$141,4,FALSE),""))</f>
        <v>27</v>
      </c>
      <c r="AF59" s="1">
        <f>IF(ISERROR(VLOOKUP($B59,Biebertal!$C$2:$G$141,5,FALSE)),"",IF(VLOOKUP($B59,Biebertal!$C$2:$G$141,5,FALSE)&gt;0,VLOOKUP($B59,Biebertal!$C$2:$G$141,5,FALSE),""))</f>
        <v>28</v>
      </c>
      <c r="AG59" s="3">
        <f t="shared" si="5"/>
        <v>116</v>
      </c>
      <c r="AH59" s="14">
        <f t="shared" si="6"/>
        <v>14</v>
      </c>
      <c r="AI59" s="28">
        <f t="shared" si="7"/>
        <v>29.642857142857142</v>
      </c>
    </row>
    <row r="60" spans="1:35" ht="12.75">
      <c r="A60" s="2">
        <v>36379</v>
      </c>
      <c r="B60" s="1" t="s">
        <v>36</v>
      </c>
      <c r="C60" s="11" t="s">
        <v>89</v>
      </c>
      <c r="D60" s="2">
        <f>IF(ISERROR(VLOOKUP($B60,Lüdenscheid!$C$2:$G$141,2,FALSE)),"",IF(VLOOKUP($B60,Lüdenscheid!$C$2:$G$141,2,FALSE)&gt;0,VLOOKUP($B60,Lüdenscheid!$C$2:$G$141,2,FALSE),""))</f>
        <v>25</v>
      </c>
      <c r="E60" s="1">
        <f>IF(ISERROR(VLOOKUP($B60,Lüdenscheid!$C$2:$G$141,3,FALSE)),"",IF(VLOOKUP($B60,Lüdenscheid!$C$2:$G$141,3,FALSE)&gt;0,VLOOKUP($B60,Lüdenscheid!$C$2:$G$141,3,FALSE),""))</f>
        <v>28</v>
      </c>
      <c r="F60" s="1">
        <f>IF(ISERROR(VLOOKUP($B60,Lüdenscheid!$C$2:$G$141,4,FALSE)),"",IF(VLOOKUP($B60,Lüdenscheid!$C$2:$G$141,4,FALSE)&gt;0,VLOOKUP($B60,Lüdenscheid!$C$2:$G$141,4,FALSE),""))</f>
        <v>30</v>
      </c>
      <c r="G60" s="1">
        <f>IF(ISERROR(VLOOKUP($B60,Lüdenscheid!$C$2:$G$141,5,FALSE)),"",IF(VLOOKUP($B60,Lüdenscheid!$C$2:$G$141,5,FALSE)&gt;0,VLOOKUP($B60,Lüdenscheid!$C$2:$G$141,5,FALSE),""))</f>
      </c>
      <c r="H60" s="3">
        <f t="shared" si="0"/>
        <v>83</v>
      </c>
      <c r="I60" s="2">
        <f>IF(ISERROR(VLOOKUP($B60,Herbede!$C$2:$G$141,2,FALSE)),"",IF(VLOOKUP($B60,Herbede!$C$2:$G$141,2,FALSE)&gt;0,VLOOKUP($B60,Herbede!$C$2:$G$141,2,FALSE),""))</f>
        <v>30</v>
      </c>
      <c r="J60" s="1">
        <f>IF(ISERROR(VLOOKUP($B60,Herbede!$C$2:$G$141,3,FALSE)),"",IF(VLOOKUP($B60,Herbede!$C$2:$G$141,3,FALSE)&gt;0,VLOOKUP($B60,Herbede!$C$2:$G$141,3,FALSE),""))</f>
        <v>37</v>
      </c>
      <c r="K60" s="1">
        <f>IF(ISERROR(VLOOKUP($B60,Herbede!$C$2:$G$141,4,FALSE)),"",IF(VLOOKUP($B60,Herbede!$C$2:$G$141,4,FALSE)&gt;0,VLOOKUP($B60,Herbede!$C$2:$G$141,4,FALSE),""))</f>
        <v>40</v>
      </c>
      <c r="L60" s="1">
        <f>IF(ISERROR(VLOOKUP($B60,Herbede!$C$2:$G$141,5,FALSE)),"",IF(VLOOKUP($B60,Herbede!$C$2:$G$141,5,FALSE)&gt;0,VLOOKUP($B60,Herbede!$C$2:$G$141,5,FALSE),""))</f>
        <v>30</v>
      </c>
      <c r="M60" s="3">
        <f t="shared" si="1"/>
        <v>137</v>
      </c>
      <c r="N60" s="2">
        <f>IF(ISERROR(VLOOKUP($B60,Dormagen!$C$2:$G$141,2,FALSE)),"",IF(VLOOKUP($B60,Dormagen!$C$2:$G$141,2,FALSE)&gt;0,VLOOKUP($B60,Dormagen!$C$2:$G$141,2,FALSE),""))</f>
        <v>25</v>
      </c>
      <c r="O60" s="1">
        <f>IF(ISERROR(VLOOKUP($B60,Dormagen!$C$2:$G$141,3,FALSE)),"",IF(VLOOKUP($B60,Dormagen!$C$2:$G$141,3,FALSE)&gt;0,VLOOKUP($B60,Dormagen!$C$2:$G$141,3,FALSE),""))</f>
        <v>25</v>
      </c>
      <c r="P60" s="1">
        <f>IF(ISERROR(VLOOKUP($B60,Dormagen!$C$2:$G$141,4,FALSE)),"",IF(VLOOKUP($B60,Dormagen!$C$2:$G$141,4,FALSE)&gt;0,VLOOKUP($B60,Dormagen!$C$2:$G$141,4,FALSE),""))</f>
        <v>30</v>
      </c>
      <c r="Q60" s="1">
        <f>IF(ISERROR(VLOOKUP($B60,Dormagen!$C$2:$G$141,5,FALSE)),"",IF(VLOOKUP($B60,Dormagen!$C$2:$G$141,5,FALSE)&gt;0,VLOOKUP($B60,Dormagen!$C$2:$G$141,5,FALSE),""))</f>
        <v>28</v>
      </c>
      <c r="R60" s="3">
        <f t="shared" si="2"/>
        <v>108</v>
      </c>
      <c r="S60" s="2">
        <f>IF(ISERROR(VLOOKUP($B60,Heven!$C$2:$G$141,2,FALSE)),"",IF(VLOOKUP($B60,Heven!$C$2:$G$141,2,FALSE)&gt;0,VLOOKUP($B60,Heven!$C$2:$G$141,2,FALSE),""))</f>
        <v>29</v>
      </c>
      <c r="T60" s="1">
        <f>IF(ISERROR(VLOOKUP($B60,Heven!$C$2:$G$141,3,FALSE)),"",IF(VLOOKUP($B60,Heven!$C$2:$G$141,3,FALSE)&gt;0,VLOOKUP($B60,Heven!$C$2:$G$141,3,FALSE),""))</f>
        <v>28</v>
      </c>
      <c r="U60" s="1">
        <f>IF(ISERROR(VLOOKUP($B60,Heven!$C$2:$G$141,4,FALSE)),"",IF(VLOOKUP($B60,Heven!$C$2:$G$141,4,FALSE)&gt;0,VLOOKUP($B60,Heven!$C$2:$G$141,4,FALSE),""))</f>
        <v>27</v>
      </c>
      <c r="V60" s="1">
        <f>IF(ISERROR(VLOOKUP($B60,Heven!$C$2:$G$141,5,FALSE)),"",IF(VLOOKUP($B60,Heven!$C$2:$G$141,5,FALSE)&gt;0,VLOOKUP($B60,Heven!$C$2:$G$141,5,FALSE),""))</f>
        <v>25</v>
      </c>
      <c r="W60" s="3">
        <f t="shared" si="3"/>
        <v>109</v>
      </c>
      <c r="X60" s="2">
        <f>IF(ISERROR(VLOOKUP($B60,Hardenberg!$C$2:$G$141,2,FALSE)),"",IF(VLOOKUP($B60,Hardenberg!$C$2:$G$141,2,FALSE)&gt;0,VLOOKUP($B60,Hardenberg!$C$2:$G$141,2,FALSE),""))</f>
        <v>41</v>
      </c>
      <c r="Y60" s="1">
        <f>IF(ISERROR(VLOOKUP($B60,Hardenberg!$C$2:$G$141,3,FALSE)),"",IF(VLOOKUP($B60,Hardenberg!$C$2:$G$141,3,FALSE)&gt;0,VLOOKUP($B60,Hardenberg!$C$2:$G$141,3,FALSE),""))</f>
        <v>44</v>
      </c>
      <c r="Z60" s="1">
        <f>IF(ISERROR(VLOOKUP($B60,Hardenberg!$C$2:$G$141,4,FALSE)),"",IF(VLOOKUP($B60,Hardenberg!$C$2:$G$141,4,FALSE)&gt;0,VLOOKUP($B60,Hardenberg!$C$2:$G$141,4,FALSE),""))</f>
      </c>
      <c r="AA60" s="1">
        <f>IF(ISERROR(VLOOKUP($B60,Hardenberg!$C$2:$G$141,5,FALSE)),"",IF(VLOOKUP($B60,Hardenberg!$C$2:$G$141,5,FALSE)&gt;0,VLOOKUP($B60,Hardenberg!$C$2:$G$141,5,FALSE),""))</f>
      </c>
      <c r="AB60" s="3">
        <f t="shared" si="4"/>
        <v>85</v>
      </c>
      <c r="AC60" s="2">
        <f>IF(ISERROR(VLOOKUP($B60,Biebertal!$C$2:$G$141,2,FALSE)),"",IF(VLOOKUP($B60,Biebertal!$C$2:$G$141,2,FALSE)&gt;0,VLOOKUP($B60,Biebertal!$C$2:$G$141,2,FALSE),""))</f>
        <v>29</v>
      </c>
      <c r="AD60" s="1">
        <f>IF(ISERROR(VLOOKUP($B60,Biebertal!$C$2:$G$141,3,FALSE)),"",IF(VLOOKUP($B60,Biebertal!$C$2:$G$141,3,FALSE)&gt;0,VLOOKUP($B60,Biebertal!$C$2:$G$141,3,FALSE),""))</f>
        <v>27</v>
      </c>
      <c r="AE60" s="1">
        <f>IF(ISERROR(VLOOKUP($B60,Biebertal!$C$2:$G$141,4,FALSE)),"",IF(VLOOKUP($B60,Biebertal!$C$2:$G$141,4,FALSE)&gt;0,VLOOKUP($B60,Biebertal!$C$2:$G$141,4,FALSE),""))</f>
        <v>27</v>
      </c>
      <c r="AF60" s="1">
        <f>IF(ISERROR(VLOOKUP($B60,Biebertal!$C$2:$G$141,5,FALSE)),"",IF(VLOOKUP($B60,Biebertal!$C$2:$G$141,5,FALSE)&gt;0,VLOOKUP($B60,Biebertal!$C$2:$G$141,5,FALSE),""))</f>
        <v>33</v>
      </c>
      <c r="AG60" s="3">
        <f t="shared" si="5"/>
        <v>116</v>
      </c>
      <c r="AH60" s="14">
        <f t="shared" si="6"/>
        <v>21</v>
      </c>
      <c r="AI60" s="28">
        <f t="shared" si="7"/>
        <v>30.38095238095238</v>
      </c>
    </row>
    <row r="61" spans="1:35" ht="13.5" thickBot="1">
      <c r="A61" s="4">
        <v>38198</v>
      </c>
      <c r="B61" s="5" t="s">
        <v>11</v>
      </c>
      <c r="C61" s="12" t="s">
        <v>86</v>
      </c>
      <c r="D61" s="4">
        <f>IF(ISERROR(VLOOKUP($B61,Lüdenscheid!$C$2:$G$141,2,FALSE)),"",IF(VLOOKUP($B61,Lüdenscheid!$C$2:$G$141,2,FALSE)&gt;0,VLOOKUP($B61,Lüdenscheid!$C$2:$G$141,2,FALSE),""))</f>
        <v>38</v>
      </c>
      <c r="E61" s="5">
        <f>IF(ISERROR(VLOOKUP($B61,Lüdenscheid!$C$2:$G$141,3,FALSE)),"",IF(VLOOKUP($B61,Lüdenscheid!$C$2:$G$141,3,FALSE)&gt;0,VLOOKUP($B61,Lüdenscheid!$C$2:$G$141,3,FALSE),""))</f>
        <v>31</v>
      </c>
      <c r="F61" s="5">
        <f>IF(ISERROR(VLOOKUP($B61,Lüdenscheid!$C$2:$G$141,4,FALSE)),"",IF(VLOOKUP($B61,Lüdenscheid!$C$2:$G$141,4,FALSE)&gt;0,VLOOKUP($B61,Lüdenscheid!$C$2:$G$141,4,FALSE),""))</f>
        <v>28</v>
      </c>
      <c r="G61" s="5">
        <f>IF(ISERROR(VLOOKUP($B61,Lüdenscheid!$C$2:$G$141,5,FALSE)),"",IF(VLOOKUP($B61,Lüdenscheid!$C$2:$G$141,5,FALSE)&gt;0,VLOOKUP($B61,Lüdenscheid!$C$2:$G$141,5,FALSE),""))</f>
      </c>
      <c r="H61" s="6">
        <f t="shared" si="0"/>
        <v>97</v>
      </c>
      <c r="I61" s="4">
        <f>IF(ISERROR(VLOOKUP($B61,Herbede!$C$2:$G$141,2,FALSE)),"",IF(VLOOKUP($B61,Herbede!$C$2:$G$141,2,FALSE)&gt;0,VLOOKUP($B61,Herbede!$C$2:$G$141,2,FALSE),""))</f>
        <v>33</v>
      </c>
      <c r="J61" s="5">
        <f>IF(ISERROR(VLOOKUP($B61,Herbede!$C$2:$G$141,3,FALSE)),"",IF(VLOOKUP($B61,Herbede!$C$2:$G$141,3,FALSE)&gt;0,VLOOKUP($B61,Herbede!$C$2:$G$141,3,FALSE),""))</f>
        <v>34</v>
      </c>
      <c r="K61" s="5">
        <f>IF(ISERROR(VLOOKUP($B61,Herbede!$C$2:$G$141,4,FALSE)),"",IF(VLOOKUP($B61,Herbede!$C$2:$G$141,4,FALSE)&gt;0,VLOOKUP($B61,Herbede!$C$2:$G$141,4,FALSE),""))</f>
        <v>35</v>
      </c>
      <c r="L61" s="5">
        <f>IF(ISERROR(VLOOKUP($B61,Herbede!$C$2:$G$141,5,FALSE)),"",IF(VLOOKUP($B61,Herbede!$C$2:$G$141,5,FALSE)&gt;0,VLOOKUP($B61,Herbede!$C$2:$G$141,5,FALSE),""))</f>
        <v>27</v>
      </c>
      <c r="M61" s="6">
        <f t="shared" si="1"/>
        <v>129</v>
      </c>
      <c r="N61" s="4">
        <f>IF(ISERROR(VLOOKUP($B61,Dormagen!$C$2:$G$141,2,FALSE)),"",IF(VLOOKUP($B61,Dormagen!$C$2:$G$141,2,FALSE)&gt;0,VLOOKUP($B61,Dormagen!$C$2:$G$141,2,FALSE),""))</f>
        <v>33</v>
      </c>
      <c r="O61" s="5">
        <f>IF(ISERROR(VLOOKUP($B61,Dormagen!$C$2:$G$141,3,FALSE)),"",IF(VLOOKUP($B61,Dormagen!$C$2:$G$141,3,FALSE)&gt;0,VLOOKUP($B61,Dormagen!$C$2:$G$141,3,FALSE),""))</f>
        <v>25</v>
      </c>
      <c r="P61" s="5">
        <f>IF(ISERROR(VLOOKUP($B61,Dormagen!$C$2:$G$141,4,FALSE)),"",IF(VLOOKUP($B61,Dormagen!$C$2:$G$141,4,FALSE)&gt;0,VLOOKUP($B61,Dormagen!$C$2:$G$141,4,FALSE),""))</f>
        <v>34</v>
      </c>
      <c r="Q61" s="5">
        <f>IF(ISERROR(VLOOKUP($B61,Dormagen!$C$2:$G$141,5,FALSE)),"",IF(VLOOKUP($B61,Dormagen!$C$2:$G$141,5,FALSE)&gt;0,VLOOKUP($B61,Dormagen!$C$2:$G$141,5,FALSE),""))</f>
        <v>28</v>
      </c>
      <c r="R61" s="6">
        <f t="shared" si="2"/>
        <v>120</v>
      </c>
      <c r="S61" s="4">
        <f>IF(ISERROR(VLOOKUP($B61,Heven!$C$2:$G$141,2,FALSE)),"",IF(VLOOKUP($B61,Heven!$C$2:$G$141,2,FALSE)&gt;0,VLOOKUP($B61,Heven!$C$2:$G$141,2,FALSE),""))</f>
      </c>
      <c r="T61" s="5">
        <f>IF(ISERROR(VLOOKUP($B61,Heven!$C$2:$G$141,3,FALSE)),"",IF(VLOOKUP($B61,Heven!$C$2:$G$141,3,FALSE)&gt;0,VLOOKUP($B61,Heven!$C$2:$G$141,3,FALSE),""))</f>
      </c>
      <c r="U61" s="5">
        <f>IF(ISERROR(VLOOKUP($B61,Heven!$C$2:$G$141,4,FALSE)),"",IF(VLOOKUP($B61,Heven!$C$2:$G$141,4,FALSE)&gt;0,VLOOKUP($B61,Heven!$C$2:$G$141,4,FALSE),""))</f>
      </c>
      <c r="V61" s="5">
        <f>IF(ISERROR(VLOOKUP($B61,Heven!$C$2:$G$141,5,FALSE)),"",IF(VLOOKUP($B61,Heven!$C$2:$G$141,5,FALSE)&gt;0,VLOOKUP($B61,Heven!$C$2:$G$141,5,FALSE),""))</f>
      </c>
      <c r="W61" s="6">
        <f t="shared" si="3"/>
      </c>
      <c r="X61" s="4">
        <f>IF(ISERROR(VLOOKUP($B61,Hardenberg!$C$2:$G$141,2,FALSE)),"",IF(VLOOKUP($B61,Hardenberg!$C$2:$G$141,2,FALSE)&gt;0,VLOOKUP($B61,Hardenberg!$C$2:$G$141,2,FALSE),""))</f>
        <v>26</v>
      </c>
      <c r="Y61" s="5">
        <f>IF(ISERROR(VLOOKUP($B61,Hardenberg!$C$2:$G$141,3,FALSE)),"",IF(VLOOKUP($B61,Hardenberg!$C$2:$G$141,3,FALSE)&gt;0,VLOOKUP($B61,Hardenberg!$C$2:$G$141,3,FALSE),""))</f>
        <v>29</v>
      </c>
      <c r="Z61" s="5">
        <f>IF(ISERROR(VLOOKUP($B61,Hardenberg!$C$2:$G$141,4,FALSE)),"",IF(VLOOKUP($B61,Hardenberg!$C$2:$G$141,4,FALSE)&gt;0,VLOOKUP($B61,Hardenberg!$C$2:$G$141,4,FALSE),""))</f>
      </c>
      <c r="AA61" s="5">
        <f>IF(ISERROR(VLOOKUP($B61,Hardenberg!$C$2:$G$141,5,FALSE)),"",IF(VLOOKUP($B61,Hardenberg!$C$2:$G$141,5,FALSE)&gt;0,VLOOKUP($B61,Hardenberg!$C$2:$G$141,5,FALSE),""))</f>
      </c>
      <c r="AB61" s="6">
        <f t="shared" si="4"/>
        <v>55</v>
      </c>
      <c r="AC61" s="4">
        <f>IF(ISERROR(VLOOKUP($B61,Biebertal!$C$2:$G$141,2,FALSE)),"",IF(VLOOKUP($B61,Biebertal!$C$2:$G$141,2,FALSE)&gt;0,VLOOKUP($B61,Biebertal!$C$2:$G$141,2,FALSE),""))</f>
      </c>
      <c r="AD61" s="5">
        <f>IF(ISERROR(VLOOKUP($B61,Biebertal!$C$2:$G$141,3,FALSE)),"",IF(VLOOKUP($B61,Biebertal!$C$2:$G$141,3,FALSE)&gt;0,VLOOKUP($B61,Biebertal!$C$2:$G$141,3,FALSE),""))</f>
      </c>
      <c r="AE61" s="5">
        <f>IF(ISERROR(VLOOKUP($B61,Biebertal!$C$2:$G$141,4,FALSE)),"",IF(VLOOKUP($B61,Biebertal!$C$2:$G$141,4,FALSE)&gt;0,VLOOKUP($B61,Biebertal!$C$2:$G$141,4,FALSE),""))</f>
      </c>
      <c r="AF61" s="5">
        <f>IF(ISERROR(VLOOKUP($B61,Biebertal!$C$2:$G$141,5,FALSE)),"",IF(VLOOKUP($B61,Biebertal!$C$2:$G$141,5,FALSE)&gt;0,VLOOKUP($B61,Biebertal!$C$2:$G$141,5,FALSE),""))</f>
      </c>
      <c r="AG61" s="6">
        <f t="shared" si="5"/>
      </c>
      <c r="AH61" s="15">
        <f t="shared" si="6"/>
        <v>13</v>
      </c>
      <c r="AI61" s="29">
        <f t="shared" si="7"/>
        <v>30.846153846153847</v>
      </c>
    </row>
  </sheetData>
  <mergeCells count="11">
    <mergeCell ref="AH1:AH2"/>
    <mergeCell ref="AI1:AI2"/>
    <mergeCell ref="X1:AB1"/>
    <mergeCell ref="AC1:AG1"/>
    <mergeCell ref="I1:M1"/>
    <mergeCell ref="N1:R1"/>
    <mergeCell ref="S1:W1"/>
    <mergeCell ref="A1:A2"/>
    <mergeCell ref="B1:B2"/>
    <mergeCell ref="C1:C2"/>
    <mergeCell ref="D1:H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6"/>
  <dimension ref="A1:K141"/>
  <sheetViews>
    <sheetView workbookViewId="0" topLeftCell="A59">
      <selection activeCell="J62" sqref="J62"/>
    </sheetView>
  </sheetViews>
  <sheetFormatPr defaultColWidth="11.421875" defaultRowHeight="12.75"/>
  <cols>
    <col min="1" max="1" width="21.28125" style="0" bestFit="1" customWidth="1"/>
    <col min="2" max="2" width="12.00390625" style="0" bestFit="1" customWidth="1"/>
    <col min="3" max="3" width="32.57421875" style="0" bestFit="1" customWidth="1"/>
    <col min="4" max="4" width="5.7109375" style="0" bestFit="1" customWidth="1"/>
    <col min="5" max="5" width="5.57421875" style="0" bestFit="1" customWidth="1"/>
    <col min="6" max="6" width="6.7109375" style="0" customWidth="1"/>
    <col min="7" max="7" width="5.57421875" style="0" bestFit="1" customWidth="1"/>
    <col min="8" max="9" width="8.57421875" style="0" customWidth="1"/>
    <col min="10" max="10" width="11.57421875" style="0" bestFit="1" customWidth="1"/>
    <col min="11" max="11" width="10.28125" style="0" bestFit="1" customWidth="1"/>
  </cols>
  <sheetData>
    <row r="1" spans="1:11" ht="12.75">
      <c r="A1" s="16" t="s">
        <v>71</v>
      </c>
      <c r="B1" s="16" t="s">
        <v>91</v>
      </c>
      <c r="C1" s="16" t="s">
        <v>92</v>
      </c>
      <c r="D1" s="16" t="s">
        <v>72</v>
      </c>
      <c r="E1" s="16" t="s">
        <v>73</v>
      </c>
      <c r="F1" s="16" t="s">
        <v>74</v>
      </c>
      <c r="G1" s="16" t="s">
        <v>75</v>
      </c>
      <c r="H1" s="16" t="s">
        <v>6</v>
      </c>
      <c r="I1" s="16" t="s">
        <v>93</v>
      </c>
      <c r="J1" s="16" t="s">
        <v>94</v>
      </c>
      <c r="K1" s="16"/>
    </row>
    <row r="2" spans="1:10" ht="12.75">
      <c r="A2" t="s">
        <v>62</v>
      </c>
      <c r="B2" t="s">
        <v>95</v>
      </c>
      <c r="C2" t="s">
        <v>0</v>
      </c>
      <c r="D2">
        <v>25</v>
      </c>
      <c r="E2">
        <v>24</v>
      </c>
      <c r="F2">
        <v>26</v>
      </c>
      <c r="G2">
        <v>0</v>
      </c>
      <c r="H2">
        <v>75</v>
      </c>
      <c r="I2">
        <v>2</v>
      </c>
      <c r="J2" s="17">
        <v>24693</v>
      </c>
    </row>
    <row r="3" spans="1:10" ht="12.75">
      <c r="A3" t="s">
        <v>62</v>
      </c>
      <c r="B3" t="s">
        <v>95</v>
      </c>
      <c r="C3" t="s">
        <v>1</v>
      </c>
      <c r="D3">
        <v>25</v>
      </c>
      <c r="E3">
        <v>25</v>
      </c>
      <c r="F3">
        <v>22</v>
      </c>
      <c r="G3">
        <v>0</v>
      </c>
      <c r="H3">
        <v>72</v>
      </c>
      <c r="I3">
        <v>3</v>
      </c>
      <c r="J3" s="17">
        <v>27974</v>
      </c>
    </row>
    <row r="4" spans="1:10" ht="12.75">
      <c r="A4" t="s">
        <v>62</v>
      </c>
      <c r="B4" t="s">
        <v>95</v>
      </c>
      <c r="C4" t="s">
        <v>3</v>
      </c>
      <c r="D4">
        <v>29</v>
      </c>
      <c r="E4">
        <v>26</v>
      </c>
      <c r="F4">
        <v>23</v>
      </c>
      <c r="G4">
        <v>0</v>
      </c>
      <c r="H4">
        <v>78</v>
      </c>
      <c r="I4">
        <v>6</v>
      </c>
      <c r="J4" s="17">
        <v>3800</v>
      </c>
    </row>
    <row r="5" spans="1:10" ht="12.75">
      <c r="A5" t="s">
        <v>62</v>
      </c>
      <c r="B5" t="s">
        <v>95</v>
      </c>
      <c r="C5" t="s">
        <v>4</v>
      </c>
      <c r="D5">
        <v>22</v>
      </c>
      <c r="E5">
        <v>20</v>
      </c>
      <c r="F5">
        <v>22</v>
      </c>
      <c r="G5">
        <v>0</v>
      </c>
      <c r="H5">
        <v>64</v>
      </c>
      <c r="I5">
        <v>2</v>
      </c>
      <c r="J5" s="17">
        <v>40219</v>
      </c>
    </row>
    <row r="6" spans="1:10" ht="12.75">
      <c r="A6" t="s">
        <v>62</v>
      </c>
      <c r="B6" t="s">
        <v>95</v>
      </c>
      <c r="C6" t="s">
        <v>5</v>
      </c>
      <c r="D6">
        <v>26</v>
      </c>
      <c r="E6">
        <v>27</v>
      </c>
      <c r="F6">
        <v>22</v>
      </c>
      <c r="G6">
        <v>0</v>
      </c>
      <c r="H6">
        <v>75</v>
      </c>
      <c r="I6">
        <v>5</v>
      </c>
      <c r="J6" s="17">
        <v>37799</v>
      </c>
    </row>
    <row r="7" spans="1:10" ht="12.75">
      <c r="A7" t="s">
        <v>62</v>
      </c>
      <c r="B7" t="s">
        <v>95</v>
      </c>
      <c r="C7" t="s">
        <v>55</v>
      </c>
      <c r="D7">
        <v>22</v>
      </c>
      <c r="E7">
        <v>20</v>
      </c>
      <c r="F7">
        <v>23</v>
      </c>
      <c r="G7">
        <v>0</v>
      </c>
      <c r="H7">
        <v>65</v>
      </c>
      <c r="I7">
        <v>3</v>
      </c>
      <c r="J7" s="17">
        <v>50753</v>
      </c>
    </row>
    <row r="8" spans="1:11" ht="12.75">
      <c r="A8" t="s">
        <v>62</v>
      </c>
      <c r="C8" s="16" t="s">
        <v>6</v>
      </c>
      <c r="D8" s="16">
        <v>149</v>
      </c>
      <c r="E8" s="16">
        <v>142</v>
      </c>
      <c r="F8" s="16">
        <v>138</v>
      </c>
      <c r="G8" s="16">
        <v>0</v>
      </c>
      <c r="H8" s="16">
        <v>429</v>
      </c>
      <c r="I8" s="16">
        <v>11</v>
      </c>
      <c r="J8" s="17"/>
      <c r="K8" s="16"/>
    </row>
    <row r="9" spans="1:10" ht="12.75">
      <c r="A9" t="s">
        <v>62</v>
      </c>
      <c r="B9" t="s">
        <v>96</v>
      </c>
      <c r="C9" t="s">
        <v>7</v>
      </c>
      <c r="D9">
        <v>22</v>
      </c>
      <c r="E9">
        <v>29</v>
      </c>
      <c r="F9">
        <v>30</v>
      </c>
      <c r="G9">
        <v>0</v>
      </c>
      <c r="H9">
        <v>81</v>
      </c>
      <c r="I9">
        <v>8</v>
      </c>
      <c r="J9" s="17">
        <v>61716</v>
      </c>
    </row>
    <row r="10" spans="1:10" ht="12.75">
      <c r="A10" t="s">
        <v>62</v>
      </c>
      <c r="B10" t="s">
        <v>97</v>
      </c>
      <c r="C10" t="s">
        <v>9</v>
      </c>
      <c r="D10">
        <v>30</v>
      </c>
      <c r="E10">
        <v>31</v>
      </c>
      <c r="F10">
        <v>25</v>
      </c>
      <c r="G10">
        <v>0</v>
      </c>
      <c r="H10">
        <v>86</v>
      </c>
      <c r="I10">
        <v>6</v>
      </c>
      <c r="J10" s="17">
        <v>61958</v>
      </c>
    </row>
    <row r="11" spans="1:10" ht="12.75">
      <c r="A11" t="s">
        <v>62</v>
      </c>
      <c r="B11" t="s">
        <v>97</v>
      </c>
      <c r="C11" t="s">
        <v>8</v>
      </c>
      <c r="D11">
        <v>31</v>
      </c>
      <c r="E11">
        <v>31</v>
      </c>
      <c r="F11">
        <v>27</v>
      </c>
      <c r="G11">
        <v>0</v>
      </c>
      <c r="H11">
        <v>89</v>
      </c>
      <c r="I11">
        <v>4</v>
      </c>
      <c r="J11" s="17">
        <v>61620</v>
      </c>
    </row>
    <row r="12" spans="1:10" ht="12.75">
      <c r="A12" t="s">
        <v>62</v>
      </c>
      <c r="B12" t="s">
        <v>97</v>
      </c>
      <c r="C12" t="s">
        <v>11</v>
      </c>
      <c r="D12">
        <v>38</v>
      </c>
      <c r="E12">
        <v>31</v>
      </c>
      <c r="F12">
        <v>28</v>
      </c>
      <c r="G12">
        <v>0</v>
      </c>
      <c r="H12">
        <v>97</v>
      </c>
      <c r="I12">
        <v>10</v>
      </c>
      <c r="J12" s="17">
        <v>38198</v>
      </c>
    </row>
    <row r="13" spans="1:10" ht="12.75" hidden="1">
      <c r="A13" t="s">
        <v>62</v>
      </c>
      <c r="B13" t="s">
        <v>97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 s="17"/>
    </row>
    <row r="14" spans="1:10" ht="12.75" hidden="1">
      <c r="A14" t="s">
        <v>62</v>
      </c>
      <c r="B14" t="s">
        <v>97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 s="17"/>
    </row>
    <row r="15" spans="1:10" ht="12.75" hidden="1">
      <c r="A15" t="s">
        <v>62</v>
      </c>
      <c r="B15" t="s">
        <v>97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 s="17"/>
    </row>
    <row r="16" spans="1:10" ht="12.75" hidden="1">
      <c r="A16" t="s">
        <v>62</v>
      </c>
      <c r="B16" t="s">
        <v>97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 s="17"/>
    </row>
    <row r="17" spans="1:10" ht="12.75" hidden="1">
      <c r="A17" t="s">
        <v>62</v>
      </c>
      <c r="B17" t="s">
        <v>97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17"/>
    </row>
    <row r="18" spans="1:10" ht="12.75" hidden="1">
      <c r="A18" t="s">
        <v>62</v>
      </c>
      <c r="B18" t="s">
        <v>97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 s="17"/>
    </row>
    <row r="19" spans="1:10" ht="12.75" hidden="1">
      <c r="A19" t="s">
        <v>62</v>
      </c>
      <c r="B19" t="s">
        <v>97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17"/>
    </row>
    <row r="20" spans="3:11" ht="12.75">
      <c r="C20" s="16"/>
      <c r="D20" s="16"/>
      <c r="E20" s="16"/>
      <c r="F20" s="18"/>
      <c r="G20" s="18"/>
      <c r="H20" s="16"/>
      <c r="I20" s="16"/>
      <c r="J20" s="17"/>
      <c r="K20" s="16"/>
    </row>
    <row r="21" spans="1:10" ht="12.75">
      <c r="A21" t="s">
        <v>63</v>
      </c>
      <c r="B21" t="s">
        <v>95</v>
      </c>
      <c r="C21" t="s">
        <v>12</v>
      </c>
      <c r="D21">
        <v>21</v>
      </c>
      <c r="E21">
        <v>21</v>
      </c>
      <c r="F21">
        <v>26</v>
      </c>
      <c r="G21">
        <v>0</v>
      </c>
      <c r="H21">
        <v>68</v>
      </c>
      <c r="I21">
        <v>5</v>
      </c>
      <c r="J21" s="17">
        <v>23796</v>
      </c>
    </row>
    <row r="22" spans="1:10" ht="12.75">
      <c r="A22" t="s">
        <v>63</v>
      </c>
      <c r="B22" t="s">
        <v>95</v>
      </c>
      <c r="C22" t="s">
        <v>13</v>
      </c>
      <c r="D22">
        <v>25</v>
      </c>
      <c r="E22">
        <v>29</v>
      </c>
      <c r="F22">
        <v>21</v>
      </c>
      <c r="G22">
        <v>0</v>
      </c>
      <c r="H22">
        <v>75</v>
      </c>
      <c r="I22">
        <v>8</v>
      </c>
      <c r="J22" s="17">
        <v>36311</v>
      </c>
    </row>
    <row r="23" spans="1:10" ht="12.75">
      <c r="A23" t="s">
        <v>63</v>
      </c>
      <c r="B23" t="s">
        <v>95</v>
      </c>
      <c r="C23" t="s">
        <v>14</v>
      </c>
      <c r="D23">
        <v>23</v>
      </c>
      <c r="E23">
        <v>22</v>
      </c>
      <c r="F23">
        <v>21</v>
      </c>
      <c r="G23">
        <v>0</v>
      </c>
      <c r="H23">
        <v>66</v>
      </c>
      <c r="I23">
        <v>2</v>
      </c>
      <c r="J23" s="17">
        <v>44981</v>
      </c>
    </row>
    <row r="24" spans="1:10" ht="12.75">
      <c r="A24" t="s">
        <v>63</v>
      </c>
      <c r="B24" t="s">
        <v>95</v>
      </c>
      <c r="C24" t="s">
        <v>15</v>
      </c>
      <c r="D24">
        <v>27</v>
      </c>
      <c r="E24">
        <v>23</v>
      </c>
      <c r="F24">
        <v>25</v>
      </c>
      <c r="G24">
        <v>0</v>
      </c>
      <c r="H24">
        <v>75</v>
      </c>
      <c r="I24">
        <v>4</v>
      </c>
      <c r="J24" s="17">
        <v>43756</v>
      </c>
    </row>
    <row r="25" spans="1:10" ht="12.75">
      <c r="A25" t="s">
        <v>63</v>
      </c>
      <c r="B25" t="s">
        <v>95</v>
      </c>
      <c r="C25" t="s">
        <v>16</v>
      </c>
      <c r="D25">
        <v>26</v>
      </c>
      <c r="E25">
        <v>26</v>
      </c>
      <c r="F25">
        <v>24</v>
      </c>
      <c r="G25">
        <v>0</v>
      </c>
      <c r="H25">
        <v>76</v>
      </c>
      <c r="I25">
        <v>2</v>
      </c>
      <c r="J25" s="17">
        <v>48182</v>
      </c>
    </row>
    <row r="26" spans="1:10" ht="12.75">
      <c r="A26" t="s">
        <v>63</v>
      </c>
      <c r="B26" t="s">
        <v>95</v>
      </c>
      <c r="C26" t="s">
        <v>17</v>
      </c>
      <c r="D26">
        <v>23</v>
      </c>
      <c r="E26">
        <v>28</v>
      </c>
      <c r="F26">
        <v>21</v>
      </c>
      <c r="G26">
        <v>0</v>
      </c>
      <c r="H26">
        <v>72</v>
      </c>
      <c r="I26">
        <v>7</v>
      </c>
      <c r="J26" s="17">
        <v>44990</v>
      </c>
    </row>
    <row r="27" spans="1:11" ht="12.75">
      <c r="A27" t="s">
        <v>63</v>
      </c>
      <c r="C27" s="16" t="s">
        <v>6</v>
      </c>
      <c r="D27" s="16">
        <v>145</v>
      </c>
      <c r="E27" s="16">
        <v>149</v>
      </c>
      <c r="F27" s="16">
        <v>138</v>
      </c>
      <c r="G27" s="16">
        <v>0</v>
      </c>
      <c r="H27" s="16">
        <v>432</v>
      </c>
      <c r="I27" s="16">
        <v>11</v>
      </c>
      <c r="J27" s="17"/>
      <c r="K27" s="16"/>
    </row>
    <row r="28" spans="1:10" ht="12.75" hidden="1">
      <c r="A28" t="s">
        <v>63</v>
      </c>
      <c r="B28" t="s">
        <v>96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 s="17"/>
    </row>
    <row r="29" spans="1:10" ht="12.75">
      <c r="A29" t="s">
        <v>63</v>
      </c>
      <c r="B29" t="s">
        <v>97</v>
      </c>
      <c r="C29" t="s">
        <v>18</v>
      </c>
      <c r="D29">
        <v>31</v>
      </c>
      <c r="E29">
        <v>23</v>
      </c>
      <c r="F29">
        <v>26</v>
      </c>
      <c r="G29">
        <v>0</v>
      </c>
      <c r="H29">
        <v>80</v>
      </c>
      <c r="I29">
        <v>8</v>
      </c>
      <c r="J29" s="17">
        <v>37764</v>
      </c>
    </row>
    <row r="30" spans="1:10" ht="12.75" hidden="1">
      <c r="A30" t="s">
        <v>63</v>
      </c>
      <c r="B30" t="s">
        <v>97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 s="17"/>
    </row>
    <row r="31" spans="1:10" ht="12.75" hidden="1">
      <c r="A31" t="s">
        <v>63</v>
      </c>
      <c r="B31" t="s">
        <v>97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17"/>
    </row>
    <row r="32" spans="1:10" ht="12.75" hidden="1">
      <c r="A32" t="s">
        <v>63</v>
      </c>
      <c r="B32" t="s">
        <v>97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17"/>
    </row>
    <row r="33" spans="1:10" ht="12.75" hidden="1">
      <c r="A33" t="s">
        <v>63</v>
      </c>
      <c r="B33" t="s">
        <v>97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 s="17"/>
    </row>
    <row r="34" spans="1:10" ht="12.75" hidden="1">
      <c r="A34" t="s">
        <v>63</v>
      </c>
      <c r="B34" t="s">
        <v>97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 s="17"/>
    </row>
    <row r="35" spans="1:10" ht="12.75" hidden="1">
      <c r="A35" t="s">
        <v>63</v>
      </c>
      <c r="B35" t="s">
        <v>97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 s="17"/>
    </row>
    <row r="36" spans="1:10" ht="12.75" hidden="1">
      <c r="A36" t="s">
        <v>63</v>
      </c>
      <c r="B36" t="s">
        <v>97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 s="17"/>
    </row>
    <row r="37" spans="1:10" ht="12.75" hidden="1">
      <c r="A37" t="s">
        <v>63</v>
      </c>
      <c r="B37" t="s">
        <v>97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17"/>
    </row>
    <row r="38" spans="1:10" ht="12.75" hidden="1">
      <c r="A38" t="s">
        <v>63</v>
      </c>
      <c r="B38" t="s">
        <v>97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17"/>
    </row>
    <row r="39" spans="3:11" ht="12.75">
      <c r="C39" s="16"/>
      <c r="D39" s="16"/>
      <c r="E39" s="16"/>
      <c r="F39" s="18"/>
      <c r="G39" s="18"/>
      <c r="H39" s="16"/>
      <c r="I39" s="16"/>
      <c r="J39" s="17"/>
      <c r="K39" s="16"/>
    </row>
    <row r="40" spans="1:10" ht="12.75">
      <c r="A40" t="s">
        <v>64</v>
      </c>
      <c r="B40" t="s">
        <v>95</v>
      </c>
      <c r="C40" t="s">
        <v>19</v>
      </c>
      <c r="D40">
        <v>20</v>
      </c>
      <c r="E40">
        <v>22</v>
      </c>
      <c r="F40">
        <v>20</v>
      </c>
      <c r="G40">
        <v>0</v>
      </c>
      <c r="H40">
        <v>62</v>
      </c>
      <c r="I40">
        <v>2</v>
      </c>
      <c r="J40" s="17">
        <v>44488</v>
      </c>
    </row>
    <row r="41" spans="1:10" ht="12.75">
      <c r="A41" t="s">
        <v>64</v>
      </c>
      <c r="B41" t="s">
        <v>95</v>
      </c>
      <c r="C41" t="s">
        <v>20</v>
      </c>
      <c r="D41">
        <v>27</v>
      </c>
      <c r="E41">
        <v>25</v>
      </c>
      <c r="F41">
        <v>21</v>
      </c>
      <c r="G41">
        <v>0</v>
      </c>
      <c r="H41">
        <v>73</v>
      </c>
      <c r="I41">
        <v>6</v>
      </c>
      <c r="J41" s="17">
        <v>46612</v>
      </c>
    </row>
    <row r="42" spans="1:10" ht="12.75">
      <c r="A42" t="s">
        <v>64</v>
      </c>
      <c r="B42" t="s">
        <v>95</v>
      </c>
      <c r="C42" t="s">
        <v>21</v>
      </c>
      <c r="D42">
        <v>24</v>
      </c>
      <c r="E42">
        <v>25</v>
      </c>
      <c r="F42">
        <v>22</v>
      </c>
      <c r="G42">
        <v>0</v>
      </c>
      <c r="H42">
        <v>71</v>
      </c>
      <c r="I42">
        <v>3</v>
      </c>
      <c r="J42" s="17">
        <v>40538</v>
      </c>
    </row>
    <row r="43" spans="1:10" ht="12.75">
      <c r="A43" t="s">
        <v>64</v>
      </c>
      <c r="B43" t="s">
        <v>95</v>
      </c>
      <c r="C43" t="s">
        <v>25</v>
      </c>
      <c r="D43">
        <v>25</v>
      </c>
      <c r="E43">
        <v>25</v>
      </c>
      <c r="F43">
        <v>24</v>
      </c>
      <c r="G43">
        <v>0</v>
      </c>
      <c r="H43">
        <v>74</v>
      </c>
      <c r="I43">
        <v>1</v>
      </c>
      <c r="J43" s="17">
        <v>37606</v>
      </c>
    </row>
    <row r="44" spans="1:10" ht="12.75">
      <c r="A44" t="s">
        <v>64</v>
      </c>
      <c r="B44" t="s">
        <v>95</v>
      </c>
      <c r="C44" t="s">
        <v>23</v>
      </c>
      <c r="D44">
        <v>25</v>
      </c>
      <c r="E44">
        <v>22</v>
      </c>
      <c r="F44">
        <v>27</v>
      </c>
      <c r="G44">
        <v>0</v>
      </c>
      <c r="H44">
        <v>74</v>
      </c>
      <c r="I44">
        <v>5</v>
      </c>
      <c r="J44" s="17">
        <v>45272</v>
      </c>
    </row>
    <row r="45" spans="1:10" ht="12.75">
      <c r="A45" t="s">
        <v>64</v>
      </c>
      <c r="B45" t="s">
        <v>95</v>
      </c>
      <c r="C45" t="s">
        <v>24</v>
      </c>
      <c r="D45">
        <v>22</v>
      </c>
      <c r="E45">
        <v>23</v>
      </c>
      <c r="F45">
        <v>23</v>
      </c>
      <c r="G45">
        <v>0</v>
      </c>
      <c r="H45">
        <v>68</v>
      </c>
      <c r="I45">
        <v>1</v>
      </c>
      <c r="J45" s="17">
        <v>38016</v>
      </c>
    </row>
    <row r="46" spans="1:11" ht="12.75">
      <c r="A46" t="s">
        <v>64</v>
      </c>
      <c r="C46" s="16" t="s">
        <v>6</v>
      </c>
      <c r="D46" s="16">
        <v>143</v>
      </c>
      <c r="E46" s="16">
        <v>142</v>
      </c>
      <c r="F46" s="16">
        <v>137</v>
      </c>
      <c r="G46" s="16">
        <v>0</v>
      </c>
      <c r="H46" s="16">
        <v>422</v>
      </c>
      <c r="I46" s="16">
        <v>6</v>
      </c>
      <c r="J46" s="17"/>
      <c r="K46" s="16"/>
    </row>
    <row r="47" spans="1:10" ht="12.75">
      <c r="A47" t="s">
        <v>64</v>
      </c>
      <c r="B47" t="s">
        <v>96</v>
      </c>
      <c r="C47" t="s">
        <v>60</v>
      </c>
      <c r="D47">
        <v>27</v>
      </c>
      <c r="E47">
        <v>25</v>
      </c>
      <c r="F47">
        <v>26</v>
      </c>
      <c r="G47">
        <v>0</v>
      </c>
      <c r="H47">
        <v>78</v>
      </c>
      <c r="I47">
        <v>2</v>
      </c>
      <c r="J47" s="17">
        <v>35583</v>
      </c>
    </row>
    <row r="48" spans="1:10" ht="12.75" hidden="1">
      <c r="A48" t="s">
        <v>64</v>
      </c>
      <c r="B48" t="s">
        <v>97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17"/>
    </row>
    <row r="49" spans="1:10" ht="12.75" hidden="1">
      <c r="A49" t="s">
        <v>64</v>
      </c>
      <c r="B49" t="s">
        <v>97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17"/>
    </row>
    <row r="50" spans="1:10" ht="12.75" hidden="1">
      <c r="A50" t="s">
        <v>64</v>
      </c>
      <c r="B50" t="s">
        <v>97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17"/>
    </row>
    <row r="51" spans="1:10" ht="12.75" hidden="1">
      <c r="A51" t="s">
        <v>64</v>
      </c>
      <c r="B51" t="s">
        <v>97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17"/>
    </row>
    <row r="52" spans="1:10" ht="12.75" hidden="1">
      <c r="A52" t="s">
        <v>64</v>
      </c>
      <c r="B52" t="s">
        <v>97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17"/>
    </row>
    <row r="53" spans="1:10" ht="12.75" hidden="1">
      <c r="A53" t="s">
        <v>64</v>
      </c>
      <c r="B53" t="s">
        <v>97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17"/>
    </row>
    <row r="54" spans="1:10" ht="12.75" hidden="1">
      <c r="A54" t="s">
        <v>64</v>
      </c>
      <c r="B54" t="s">
        <v>97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17"/>
    </row>
    <row r="55" spans="1:10" ht="12.75" hidden="1">
      <c r="A55" t="s">
        <v>64</v>
      </c>
      <c r="B55" t="s">
        <v>97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17"/>
    </row>
    <row r="56" spans="1:10" ht="12.75" hidden="1">
      <c r="A56" t="s">
        <v>64</v>
      </c>
      <c r="B56" t="s">
        <v>97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17"/>
    </row>
    <row r="57" spans="1:10" ht="12.75" hidden="1">
      <c r="A57" t="s">
        <v>64</v>
      </c>
      <c r="B57" t="s">
        <v>97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17"/>
    </row>
    <row r="58" spans="3:11" ht="12.75">
      <c r="C58" s="19"/>
      <c r="J58" s="17"/>
      <c r="K58" s="19"/>
    </row>
    <row r="59" spans="1:10" ht="12.75">
      <c r="A59" t="s">
        <v>65</v>
      </c>
      <c r="B59" t="s">
        <v>95</v>
      </c>
      <c r="C59" t="s">
        <v>28</v>
      </c>
      <c r="D59">
        <v>20</v>
      </c>
      <c r="E59">
        <v>24</v>
      </c>
      <c r="F59">
        <v>24</v>
      </c>
      <c r="G59">
        <v>0</v>
      </c>
      <c r="H59">
        <v>68</v>
      </c>
      <c r="I59">
        <v>4</v>
      </c>
      <c r="J59" s="17">
        <v>4095</v>
      </c>
    </row>
    <row r="60" spans="1:10" ht="12.75">
      <c r="A60" t="s">
        <v>65</v>
      </c>
      <c r="B60" t="s">
        <v>95</v>
      </c>
      <c r="C60" t="s">
        <v>29</v>
      </c>
      <c r="D60">
        <v>27</v>
      </c>
      <c r="E60">
        <v>19</v>
      </c>
      <c r="F60">
        <v>20</v>
      </c>
      <c r="G60">
        <v>0</v>
      </c>
      <c r="H60">
        <v>66</v>
      </c>
      <c r="I60">
        <v>8</v>
      </c>
      <c r="J60" s="17">
        <v>21681</v>
      </c>
    </row>
    <row r="61" spans="1:10" ht="12.75">
      <c r="A61" t="s">
        <v>65</v>
      </c>
      <c r="B61" t="s">
        <v>95</v>
      </c>
      <c r="C61" t="s">
        <v>31</v>
      </c>
      <c r="D61">
        <v>26</v>
      </c>
      <c r="E61">
        <v>27</v>
      </c>
      <c r="F61">
        <v>24</v>
      </c>
      <c r="G61">
        <v>0</v>
      </c>
      <c r="H61">
        <v>77</v>
      </c>
      <c r="I61">
        <v>3</v>
      </c>
      <c r="J61" s="17">
        <v>26834</v>
      </c>
    </row>
    <row r="62" spans="1:10" ht="12.75">
      <c r="A62" t="s">
        <v>65</v>
      </c>
      <c r="B62" t="s">
        <v>95</v>
      </c>
      <c r="C62" t="s">
        <v>61</v>
      </c>
      <c r="D62">
        <v>21</v>
      </c>
      <c r="E62">
        <v>25</v>
      </c>
      <c r="F62">
        <v>24</v>
      </c>
      <c r="G62">
        <v>0</v>
      </c>
      <c r="H62">
        <v>70</v>
      </c>
      <c r="I62">
        <v>4</v>
      </c>
      <c r="J62" s="26"/>
    </row>
    <row r="63" spans="1:10" ht="12.75">
      <c r="A63" t="s">
        <v>65</v>
      </c>
      <c r="B63" t="s">
        <v>95</v>
      </c>
      <c r="C63" t="s">
        <v>33</v>
      </c>
      <c r="D63">
        <v>25</v>
      </c>
      <c r="E63">
        <v>23</v>
      </c>
      <c r="F63">
        <v>26</v>
      </c>
      <c r="G63">
        <v>0</v>
      </c>
      <c r="H63">
        <v>74</v>
      </c>
      <c r="I63">
        <v>3</v>
      </c>
      <c r="J63" s="17">
        <v>35642</v>
      </c>
    </row>
    <row r="64" spans="1:10" ht="12.75">
      <c r="A64" t="s">
        <v>65</v>
      </c>
      <c r="B64" t="s">
        <v>95</v>
      </c>
      <c r="C64" t="s">
        <v>32</v>
      </c>
      <c r="D64">
        <v>24</v>
      </c>
      <c r="E64">
        <v>19</v>
      </c>
      <c r="F64">
        <v>22</v>
      </c>
      <c r="G64">
        <v>0</v>
      </c>
      <c r="H64">
        <v>65</v>
      </c>
      <c r="I64">
        <v>5</v>
      </c>
      <c r="J64" s="17">
        <v>4492</v>
      </c>
    </row>
    <row r="65" spans="1:11" ht="12.75">
      <c r="A65" t="s">
        <v>65</v>
      </c>
      <c r="C65" s="16" t="s">
        <v>6</v>
      </c>
      <c r="D65" s="16">
        <v>143</v>
      </c>
      <c r="E65" s="16">
        <v>137</v>
      </c>
      <c r="F65" s="16">
        <v>140</v>
      </c>
      <c r="G65" s="16">
        <v>0</v>
      </c>
      <c r="H65" s="16">
        <v>420</v>
      </c>
      <c r="I65" s="16">
        <v>6</v>
      </c>
      <c r="J65" s="17"/>
      <c r="K65" s="16"/>
    </row>
    <row r="66" spans="1:10" ht="12.75">
      <c r="A66" t="s">
        <v>65</v>
      </c>
      <c r="B66" t="s">
        <v>96</v>
      </c>
      <c r="C66" t="s">
        <v>56</v>
      </c>
      <c r="D66">
        <v>23</v>
      </c>
      <c r="E66">
        <v>20</v>
      </c>
      <c r="F66">
        <v>27</v>
      </c>
      <c r="G66">
        <v>0</v>
      </c>
      <c r="H66">
        <v>70</v>
      </c>
      <c r="I66">
        <v>7</v>
      </c>
      <c r="J66" s="17">
        <v>4438</v>
      </c>
    </row>
    <row r="67" spans="1:10" ht="12.75">
      <c r="A67" t="s">
        <v>65</v>
      </c>
      <c r="B67" t="s">
        <v>151</v>
      </c>
      <c r="C67" t="s">
        <v>58</v>
      </c>
      <c r="D67">
        <v>36</v>
      </c>
      <c r="E67">
        <v>23</v>
      </c>
      <c r="F67">
        <v>25</v>
      </c>
      <c r="G67">
        <v>0</v>
      </c>
      <c r="H67">
        <v>84</v>
      </c>
      <c r="I67">
        <v>13</v>
      </c>
      <c r="J67" s="17">
        <v>43951</v>
      </c>
    </row>
    <row r="68" spans="1:10" ht="12.75">
      <c r="A68" t="s">
        <v>65</v>
      </c>
      <c r="B68" t="s">
        <v>151</v>
      </c>
      <c r="C68" t="s">
        <v>36</v>
      </c>
      <c r="D68">
        <v>25</v>
      </c>
      <c r="E68">
        <v>28</v>
      </c>
      <c r="F68">
        <v>30</v>
      </c>
      <c r="G68">
        <v>0</v>
      </c>
      <c r="H68">
        <v>83</v>
      </c>
      <c r="I68">
        <v>5</v>
      </c>
      <c r="J68" s="17">
        <v>36379</v>
      </c>
    </row>
    <row r="69" spans="1:10" ht="13.5" customHeight="1">
      <c r="A69" t="s">
        <v>65</v>
      </c>
      <c r="B69" t="s">
        <v>151</v>
      </c>
      <c r="C69" t="s">
        <v>35</v>
      </c>
      <c r="D69">
        <v>33</v>
      </c>
      <c r="E69">
        <v>24</v>
      </c>
      <c r="F69">
        <v>30</v>
      </c>
      <c r="G69">
        <v>0</v>
      </c>
      <c r="H69">
        <v>87</v>
      </c>
      <c r="I69">
        <v>9</v>
      </c>
      <c r="J69" s="17">
        <v>44954</v>
      </c>
    </row>
    <row r="70" spans="1:10" ht="12.75">
      <c r="A70" t="s">
        <v>65</v>
      </c>
      <c r="B70" t="s">
        <v>97</v>
      </c>
      <c r="C70" t="s">
        <v>57</v>
      </c>
      <c r="D70">
        <v>26</v>
      </c>
      <c r="E70">
        <v>25</v>
      </c>
      <c r="F70">
        <v>23</v>
      </c>
      <c r="G70">
        <v>0</v>
      </c>
      <c r="H70">
        <v>74</v>
      </c>
      <c r="I70">
        <v>3</v>
      </c>
      <c r="J70" s="17">
        <v>47089</v>
      </c>
    </row>
    <row r="71" spans="1:10" ht="12.75">
      <c r="A71" t="s">
        <v>65</v>
      </c>
      <c r="B71" t="s">
        <v>97</v>
      </c>
      <c r="C71" t="s">
        <v>30</v>
      </c>
      <c r="D71">
        <v>21</v>
      </c>
      <c r="E71">
        <v>25</v>
      </c>
      <c r="F71">
        <v>24</v>
      </c>
      <c r="G71">
        <v>0</v>
      </c>
      <c r="H71">
        <v>70</v>
      </c>
      <c r="I71">
        <v>4</v>
      </c>
      <c r="J71" s="17">
        <v>18014</v>
      </c>
    </row>
    <row r="72" spans="1:10" ht="12.75" hidden="1">
      <c r="A72" t="s">
        <v>65</v>
      </c>
      <c r="B72" t="s">
        <v>97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17"/>
    </row>
    <row r="73" spans="1:10" ht="12.75" hidden="1">
      <c r="A73" t="s">
        <v>65</v>
      </c>
      <c r="B73" t="s">
        <v>97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17"/>
    </row>
    <row r="74" spans="1:10" ht="12.75" hidden="1">
      <c r="A74" t="s">
        <v>65</v>
      </c>
      <c r="B74" t="s">
        <v>97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17"/>
    </row>
    <row r="75" spans="1:10" ht="12.75" hidden="1">
      <c r="A75" t="s">
        <v>65</v>
      </c>
      <c r="B75" t="s">
        <v>97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17"/>
    </row>
    <row r="76" spans="1:10" ht="12.75" hidden="1">
      <c r="A76" t="s">
        <v>65</v>
      </c>
      <c r="B76" t="s">
        <v>97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17"/>
    </row>
    <row r="77" ht="12.75">
      <c r="J77" s="17"/>
    </row>
    <row r="78" spans="1:10" ht="12.75">
      <c r="A78" t="s">
        <v>66</v>
      </c>
      <c r="B78" t="s">
        <v>95</v>
      </c>
      <c r="C78" t="s">
        <v>37</v>
      </c>
      <c r="D78">
        <v>24</v>
      </c>
      <c r="E78">
        <v>26</v>
      </c>
      <c r="F78">
        <v>26</v>
      </c>
      <c r="G78">
        <v>0</v>
      </c>
      <c r="H78">
        <v>76</v>
      </c>
      <c r="I78">
        <v>2</v>
      </c>
      <c r="J78" s="17">
        <v>42610</v>
      </c>
    </row>
    <row r="79" spans="1:10" ht="12.75">
      <c r="A79" t="s">
        <v>66</v>
      </c>
      <c r="B79" t="s">
        <v>95</v>
      </c>
      <c r="C79" t="s">
        <v>38</v>
      </c>
      <c r="D79">
        <v>21</v>
      </c>
      <c r="E79">
        <v>19</v>
      </c>
      <c r="F79">
        <v>29</v>
      </c>
      <c r="G79">
        <v>0</v>
      </c>
      <c r="H79">
        <v>69</v>
      </c>
      <c r="I79">
        <v>10</v>
      </c>
      <c r="J79" s="17">
        <v>31721</v>
      </c>
    </row>
    <row r="80" spans="1:10" ht="12.75">
      <c r="A80" t="s">
        <v>66</v>
      </c>
      <c r="B80" t="s">
        <v>95</v>
      </c>
      <c r="C80" t="s">
        <v>39</v>
      </c>
      <c r="D80">
        <v>25</v>
      </c>
      <c r="E80">
        <v>24</v>
      </c>
      <c r="F80">
        <v>23</v>
      </c>
      <c r="G80">
        <v>0</v>
      </c>
      <c r="H80">
        <v>72</v>
      </c>
      <c r="I80">
        <v>2</v>
      </c>
      <c r="J80" s="17">
        <v>43327</v>
      </c>
    </row>
    <row r="81" spans="1:10" ht="12.75">
      <c r="A81" t="s">
        <v>66</v>
      </c>
      <c r="B81" t="s">
        <v>95</v>
      </c>
      <c r="C81" t="s">
        <v>40</v>
      </c>
      <c r="D81">
        <v>30</v>
      </c>
      <c r="E81">
        <v>25</v>
      </c>
      <c r="F81">
        <v>27</v>
      </c>
      <c r="G81">
        <v>0</v>
      </c>
      <c r="H81">
        <v>82</v>
      </c>
      <c r="I81">
        <v>5</v>
      </c>
      <c r="J81" s="17">
        <v>37242</v>
      </c>
    </row>
    <row r="82" spans="1:10" ht="12.75">
      <c r="A82" t="s">
        <v>66</v>
      </c>
      <c r="B82" t="s">
        <v>95</v>
      </c>
      <c r="C82" t="s">
        <v>43</v>
      </c>
      <c r="D82">
        <v>26</v>
      </c>
      <c r="E82">
        <v>24</v>
      </c>
      <c r="F82">
        <v>23</v>
      </c>
      <c r="G82">
        <v>0</v>
      </c>
      <c r="H82">
        <v>73</v>
      </c>
      <c r="I82">
        <v>3</v>
      </c>
      <c r="J82" s="17">
        <v>24603</v>
      </c>
    </row>
    <row r="83" spans="1:10" ht="12.75">
      <c r="A83" t="s">
        <v>66</v>
      </c>
      <c r="B83" t="s">
        <v>95</v>
      </c>
      <c r="C83" t="s">
        <v>41</v>
      </c>
      <c r="D83">
        <v>25</v>
      </c>
      <c r="E83">
        <v>24</v>
      </c>
      <c r="F83">
        <v>21</v>
      </c>
      <c r="G83">
        <v>0</v>
      </c>
      <c r="H83">
        <v>70</v>
      </c>
      <c r="I83">
        <v>4</v>
      </c>
      <c r="J83" s="17">
        <v>32118</v>
      </c>
    </row>
    <row r="84" spans="1:11" ht="12.75">
      <c r="A84" t="s">
        <v>66</v>
      </c>
      <c r="C84" s="16" t="s">
        <v>6</v>
      </c>
      <c r="D84" s="16">
        <v>151</v>
      </c>
      <c r="E84" s="16">
        <v>142</v>
      </c>
      <c r="F84" s="16">
        <v>149</v>
      </c>
      <c r="G84" s="16">
        <v>0</v>
      </c>
      <c r="H84" s="16">
        <v>442</v>
      </c>
      <c r="I84" s="16">
        <v>9</v>
      </c>
      <c r="J84" s="17"/>
      <c r="K84" s="16"/>
    </row>
    <row r="85" spans="1:10" ht="12.75">
      <c r="A85" t="s">
        <v>66</v>
      </c>
      <c r="B85" t="s">
        <v>96</v>
      </c>
      <c r="C85" t="s">
        <v>44</v>
      </c>
      <c r="D85">
        <v>24</v>
      </c>
      <c r="E85">
        <v>25</v>
      </c>
      <c r="F85">
        <v>26</v>
      </c>
      <c r="G85">
        <v>0</v>
      </c>
      <c r="H85">
        <v>75</v>
      </c>
      <c r="I85">
        <v>2</v>
      </c>
      <c r="J85" s="17">
        <v>37808</v>
      </c>
    </row>
    <row r="86" spans="1:10" ht="12.75" hidden="1">
      <c r="A86" t="s">
        <v>66</v>
      </c>
      <c r="B86" t="s">
        <v>97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 s="17"/>
    </row>
    <row r="87" spans="1:10" ht="12.75" hidden="1">
      <c r="A87" t="s">
        <v>66</v>
      </c>
      <c r="B87" t="s">
        <v>97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 s="17"/>
    </row>
    <row r="88" spans="1:10" ht="12.75" hidden="1">
      <c r="A88" t="s">
        <v>66</v>
      </c>
      <c r="B88" t="s">
        <v>97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 s="17"/>
    </row>
    <row r="89" spans="1:10" ht="12.75" hidden="1">
      <c r="A89" t="s">
        <v>66</v>
      </c>
      <c r="B89" t="s">
        <v>97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 s="17"/>
    </row>
    <row r="90" spans="1:10" ht="12.75" hidden="1">
      <c r="A90" t="s">
        <v>66</v>
      </c>
      <c r="B90" t="s">
        <v>97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 s="17"/>
    </row>
    <row r="91" spans="1:10" ht="12.75" hidden="1">
      <c r="A91" t="s">
        <v>66</v>
      </c>
      <c r="B91" t="s">
        <v>97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 s="17"/>
    </row>
    <row r="92" spans="1:10" ht="12.75" hidden="1">
      <c r="A92" t="s">
        <v>66</v>
      </c>
      <c r="B92" t="s">
        <v>97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 s="17"/>
    </row>
    <row r="93" spans="1:10" ht="12.75" hidden="1">
      <c r="A93" t="s">
        <v>66</v>
      </c>
      <c r="B93" t="s">
        <v>97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 s="17"/>
    </row>
    <row r="94" spans="1:10" ht="12.75" hidden="1">
      <c r="A94" t="s">
        <v>66</v>
      </c>
      <c r="B94" t="s">
        <v>97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 s="17"/>
    </row>
    <row r="95" spans="1:10" ht="12.75" hidden="1">
      <c r="A95" t="s">
        <v>66</v>
      </c>
      <c r="B95" t="s">
        <v>97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 s="17"/>
    </row>
    <row r="96" ht="12.75">
      <c r="J96" s="17"/>
    </row>
    <row r="97" spans="1:10" ht="12.75">
      <c r="A97" t="s">
        <v>68</v>
      </c>
      <c r="B97" t="s">
        <v>95</v>
      </c>
      <c r="C97" t="s">
        <v>45</v>
      </c>
      <c r="D97">
        <v>25</v>
      </c>
      <c r="E97">
        <v>24</v>
      </c>
      <c r="F97">
        <v>25</v>
      </c>
      <c r="G97">
        <v>0</v>
      </c>
      <c r="H97">
        <v>74</v>
      </c>
      <c r="I97">
        <v>1</v>
      </c>
      <c r="J97" s="17">
        <v>62172</v>
      </c>
    </row>
    <row r="98" spans="1:10" ht="12.75">
      <c r="A98" t="s">
        <v>68</v>
      </c>
      <c r="B98" t="s">
        <v>95</v>
      </c>
      <c r="C98" t="s">
        <v>52</v>
      </c>
      <c r="D98">
        <v>24</v>
      </c>
      <c r="E98">
        <v>24</v>
      </c>
      <c r="F98">
        <v>27</v>
      </c>
      <c r="G98">
        <v>0</v>
      </c>
      <c r="H98">
        <v>75</v>
      </c>
      <c r="I98">
        <v>3</v>
      </c>
      <c r="J98" s="17">
        <v>30278</v>
      </c>
    </row>
    <row r="99" spans="1:10" ht="12.75">
      <c r="A99" t="s">
        <v>68</v>
      </c>
      <c r="B99" t="s">
        <v>95</v>
      </c>
      <c r="C99" t="s">
        <v>51</v>
      </c>
      <c r="D99">
        <v>28</v>
      </c>
      <c r="E99">
        <v>28</v>
      </c>
      <c r="F99">
        <v>29</v>
      </c>
      <c r="G99">
        <v>0</v>
      </c>
      <c r="H99">
        <v>85</v>
      </c>
      <c r="I99">
        <v>1</v>
      </c>
      <c r="J99" s="17">
        <v>47353</v>
      </c>
    </row>
    <row r="100" spans="1:10" ht="12.75">
      <c r="A100" t="s">
        <v>68</v>
      </c>
      <c r="B100" t="s">
        <v>95</v>
      </c>
      <c r="C100" t="s">
        <v>49</v>
      </c>
      <c r="D100">
        <v>25</v>
      </c>
      <c r="E100">
        <v>25</v>
      </c>
      <c r="F100">
        <v>22</v>
      </c>
      <c r="G100">
        <v>0</v>
      </c>
      <c r="H100">
        <v>72</v>
      </c>
      <c r="I100">
        <v>3</v>
      </c>
      <c r="J100" s="17">
        <v>33511</v>
      </c>
    </row>
    <row r="101" spans="1:10" ht="12.75">
      <c r="A101" t="s">
        <v>68</v>
      </c>
      <c r="B101" t="s">
        <v>95</v>
      </c>
      <c r="C101" t="s">
        <v>48</v>
      </c>
      <c r="D101">
        <v>25</v>
      </c>
      <c r="E101">
        <v>21</v>
      </c>
      <c r="F101">
        <v>30</v>
      </c>
      <c r="G101">
        <v>0</v>
      </c>
      <c r="H101">
        <v>76</v>
      </c>
      <c r="I101">
        <v>9</v>
      </c>
      <c r="J101" s="17">
        <v>33510</v>
      </c>
    </row>
    <row r="102" spans="1:10" ht="12.75">
      <c r="A102" t="s">
        <v>68</v>
      </c>
      <c r="B102" t="s">
        <v>95</v>
      </c>
      <c r="C102" t="s">
        <v>50</v>
      </c>
      <c r="D102">
        <v>26</v>
      </c>
      <c r="E102">
        <v>20</v>
      </c>
      <c r="F102">
        <v>23</v>
      </c>
      <c r="G102">
        <v>0</v>
      </c>
      <c r="H102">
        <v>69</v>
      </c>
      <c r="I102">
        <v>6</v>
      </c>
      <c r="J102" s="17">
        <v>45547</v>
      </c>
    </row>
    <row r="103" spans="1:11" ht="12.75">
      <c r="A103" t="s">
        <v>68</v>
      </c>
      <c r="C103" s="16" t="s">
        <v>6</v>
      </c>
      <c r="D103" s="16">
        <v>153</v>
      </c>
      <c r="E103" s="16">
        <v>142</v>
      </c>
      <c r="F103" s="16">
        <v>156</v>
      </c>
      <c r="G103" s="16">
        <v>0</v>
      </c>
      <c r="H103" s="16">
        <v>451</v>
      </c>
      <c r="I103" s="16">
        <v>14</v>
      </c>
      <c r="J103" s="17"/>
      <c r="K103" s="16"/>
    </row>
    <row r="104" spans="1:10" ht="12.75">
      <c r="A104" t="s">
        <v>68</v>
      </c>
      <c r="B104" t="s">
        <v>96</v>
      </c>
      <c r="C104" t="s">
        <v>47</v>
      </c>
      <c r="D104">
        <v>28</v>
      </c>
      <c r="E104">
        <v>24</v>
      </c>
      <c r="F104">
        <v>23</v>
      </c>
      <c r="G104">
        <v>0</v>
      </c>
      <c r="H104">
        <v>75</v>
      </c>
      <c r="I104">
        <v>5</v>
      </c>
      <c r="J104" s="17">
        <v>33165</v>
      </c>
    </row>
    <row r="105" spans="1:10" ht="12.75">
      <c r="A105" t="s">
        <v>68</v>
      </c>
      <c r="B105" t="s">
        <v>97</v>
      </c>
      <c r="C105" t="s">
        <v>53</v>
      </c>
      <c r="D105">
        <v>25</v>
      </c>
      <c r="E105">
        <v>29</v>
      </c>
      <c r="F105">
        <v>29</v>
      </c>
      <c r="G105">
        <v>0</v>
      </c>
      <c r="H105">
        <v>83</v>
      </c>
      <c r="I105">
        <v>4</v>
      </c>
      <c r="J105" s="17">
        <v>17679</v>
      </c>
    </row>
    <row r="106" spans="1:10" ht="12.75">
      <c r="A106" t="s">
        <v>68</v>
      </c>
      <c r="B106" t="s">
        <v>97</v>
      </c>
      <c r="C106" t="s">
        <v>54</v>
      </c>
      <c r="D106">
        <v>26</v>
      </c>
      <c r="E106">
        <v>28</v>
      </c>
      <c r="F106">
        <v>35</v>
      </c>
      <c r="G106">
        <v>0</v>
      </c>
      <c r="H106">
        <v>89</v>
      </c>
      <c r="I106">
        <v>9</v>
      </c>
      <c r="J106" s="17">
        <v>35103</v>
      </c>
    </row>
    <row r="107" spans="1:10" ht="12.75" hidden="1">
      <c r="A107" t="s">
        <v>68</v>
      </c>
      <c r="B107" t="s">
        <v>97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 s="17"/>
    </row>
    <row r="108" spans="1:10" ht="12.75" hidden="1">
      <c r="A108" t="s">
        <v>68</v>
      </c>
      <c r="B108" t="s">
        <v>97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 s="17"/>
    </row>
    <row r="109" spans="1:10" ht="12.75" hidden="1">
      <c r="A109" t="s">
        <v>68</v>
      </c>
      <c r="B109" t="s">
        <v>97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 s="17"/>
    </row>
    <row r="110" spans="1:10" ht="12.75" hidden="1">
      <c r="A110" t="s">
        <v>68</v>
      </c>
      <c r="B110" t="s">
        <v>97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 s="17"/>
    </row>
    <row r="111" spans="1:10" ht="12.75" hidden="1">
      <c r="A111" t="s">
        <v>68</v>
      </c>
      <c r="B111" t="s">
        <v>97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 s="17"/>
    </row>
    <row r="112" spans="1:10" ht="12.75" hidden="1">
      <c r="A112" t="s">
        <v>68</v>
      </c>
      <c r="B112" t="s">
        <v>97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 s="17"/>
    </row>
    <row r="113" spans="1:10" ht="12.75" hidden="1">
      <c r="A113" t="s">
        <v>68</v>
      </c>
      <c r="B113" t="s">
        <v>97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 s="17"/>
    </row>
    <row r="114" spans="1:10" ht="12.75" hidden="1">
      <c r="A114" t="s">
        <v>68</v>
      </c>
      <c r="B114" t="s">
        <v>97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 s="17"/>
    </row>
    <row r="115" spans="3:10" ht="12.75">
      <c r="C115" s="16"/>
      <c r="D115" s="16"/>
      <c r="E115" s="16"/>
      <c r="F115" s="18"/>
      <c r="G115" s="18"/>
      <c r="H115" s="16"/>
      <c r="I115" s="16"/>
      <c r="J115" s="20"/>
    </row>
    <row r="116" spans="1:5" ht="12.75">
      <c r="A116" s="16" t="s">
        <v>99</v>
      </c>
      <c r="B116" s="16" t="s">
        <v>100</v>
      </c>
      <c r="C116" s="16" t="s">
        <v>95</v>
      </c>
      <c r="D116" s="16" t="s">
        <v>101</v>
      </c>
      <c r="E116" s="16" t="s">
        <v>102</v>
      </c>
    </row>
    <row r="117" spans="2:5" ht="12.75">
      <c r="B117">
        <v>1</v>
      </c>
      <c r="C117" t="s">
        <v>65</v>
      </c>
      <c r="D117" s="21" t="s">
        <v>103</v>
      </c>
      <c r="E117">
        <v>420</v>
      </c>
    </row>
    <row r="118" spans="2:5" ht="12.75">
      <c r="B118">
        <v>2</v>
      </c>
      <c r="C118" t="s">
        <v>64</v>
      </c>
      <c r="D118" s="21" t="s">
        <v>104</v>
      </c>
      <c r="E118">
        <v>422</v>
      </c>
    </row>
    <row r="119" spans="2:5" ht="12.75">
      <c r="B119">
        <v>3</v>
      </c>
      <c r="C119" t="s">
        <v>62</v>
      </c>
      <c r="D119" s="21" t="s">
        <v>105</v>
      </c>
      <c r="E119">
        <v>429</v>
      </c>
    </row>
    <row r="120" spans="2:5" ht="12.75">
      <c r="B120">
        <v>4</v>
      </c>
      <c r="C120" t="s">
        <v>63</v>
      </c>
      <c r="D120" s="21" t="s">
        <v>106</v>
      </c>
      <c r="E120">
        <v>432</v>
      </c>
    </row>
    <row r="121" spans="2:5" ht="12.75">
      <c r="B121">
        <v>5</v>
      </c>
      <c r="C121" t="s">
        <v>66</v>
      </c>
      <c r="D121" s="21" t="s">
        <v>107</v>
      </c>
      <c r="E121">
        <v>442</v>
      </c>
    </row>
    <row r="122" spans="2:10" ht="12.75">
      <c r="B122">
        <v>6</v>
      </c>
      <c r="C122" t="s">
        <v>68</v>
      </c>
      <c r="D122" s="21" t="s">
        <v>108</v>
      </c>
      <c r="E122">
        <v>451</v>
      </c>
      <c r="I122" s="22">
        <v>3</v>
      </c>
      <c r="J122" t="s">
        <v>109</v>
      </c>
    </row>
    <row r="123" ht="12.75">
      <c r="D123" s="21"/>
    </row>
    <row r="124" spans="1:8" ht="12.75">
      <c r="A124" s="16" t="s">
        <v>110</v>
      </c>
      <c r="B124" s="16" t="s">
        <v>100</v>
      </c>
      <c r="C124" s="16" t="s">
        <v>95</v>
      </c>
      <c r="D124" s="16"/>
      <c r="E124" s="16"/>
      <c r="F124" s="16" t="s">
        <v>101</v>
      </c>
      <c r="G124" s="16" t="s">
        <v>102</v>
      </c>
      <c r="H124" s="16" t="s">
        <v>84</v>
      </c>
    </row>
    <row r="125" spans="2:8" ht="12.75">
      <c r="B125">
        <v>1</v>
      </c>
      <c r="C125" t="s">
        <v>65</v>
      </c>
      <c r="D125" s="21"/>
      <c r="F125" s="21" t="s">
        <v>103</v>
      </c>
      <c r="G125">
        <v>420</v>
      </c>
      <c r="H125" s="23">
        <v>23.333333333333332</v>
      </c>
    </row>
    <row r="126" spans="2:8" ht="12.75">
      <c r="B126">
        <v>2</v>
      </c>
      <c r="C126" t="s">
        <v>64</v>
      </c>
      <c r="D126" s="21"/>
      <c r="F126" s="21" t="s">
        <v>104</v>
      </c>
      <c r="G126">
        <v>422</v>
      </c>
      <c r="H126" s="23">
        <v>23.444444444444443</v>
      </c>
    </row>
    <row r="127" spans="2:8" ht="12.75">
      <c r="B127">
        <v>3</v>
      </c>
      <c r="C127" t="s">
        <v>62</v>
      </c>
      <c r="D127" s="21"/>
      <c r="F127" s="21" t="s">
        <v>105</v>
      </c>
      <c r="G127">
        <v>429</v>
      </c>
      <c r="H127" s="23">
        <v>23.833333333333332</v>
      </c>
    </row>
    <row r="128" spans="2:8" ht="12.75">
      <c r="B128">
        <v>4</v>
      </c>
      <c r="C128" t="s">
        <v>63</v>
      </c>
      <c r="D128" s="21"/>
      <c r="F128" s="21" t="s">
        <v>106</v>
      </c>
      <c r="G128">
        <v>432</v>
      </c>
      <c r="H128" s="23">
        <v>24</v>
      </c>
    </row>
    <row r="129" spans="2:8" ht="12.75">
      <c r="B129">
        <v>5</v>
      </c>
      <c r="C129" t="s">
        <v>66</v>
      </c>
      <c r="D129" s="21"/>
      <c r="F129" s="21" t="s">
        <v>107</v>
      </c>
      <c r="G129">
        <v>442</v>
      </c>
      <c r="H129" s="23">
        <v>24.555555555555557</v>
      </c>
    </row>
    <row r="130" spans="2:8" ht="12.75">
      <c r="B130">
        <v>6</v>
      </c>
      <c r="C130" t="s">
        <v>68</v>
      </c>
      <c r="D130" s="21"/>
      <c r="F130" s="21" t="s">
        <v>108</v>
      </c>
      <c r="G130">
        <v>451</v>
      </c>
      <c r="H130" s="23">
        <v>25.055555555555557</v>
      </c>
    </row>
    <row r="131" ht="12.75">
      <c r="D131" s="24"/>
    </row>
    <row r="132" ht="12.75">
      <c r="A132" s="16" t="s">
        <v>116</v>
      </c>
    </row>
    <row r="133" spans="1:3" ht="12.75">
      <c r="A133" t="s">
        <v>19</v>
      </c>
      <c r="B133" t="s">
        <v>80</v>
      </c>
      <c r="C133" s="25">
        <v>62</v>
      </c>
    </row>
    <row r="134" spans="1:3" ht="12.75">
      <c r="A134" t="s">
        <v>4</v>
      </c>
      <c r="B134" t="s">
        <v>159</v>
      </c>
      <c r="C134" s="25">
        <v>64</v>
      </c>
    </row>
    <row r="135" spans="1:3" ht="12.75">
      <c r="A135" t="s">
        <v>32</v>
      </c>
      <c r="B135" t="s">
        <v>76</v>
      </c>
      <c r="C135" s="25">
        <v>65</v>
      </c>
    </row>
    <row r="136" spans="1:3" ht="12.75">
      <c r="A136" t="s">
        <v>55</v>
      </c>
      <c r="B136" t="s">
        <v>159</v>
      </c>
      <c r="C136" s="25">
        <v>65</v>
      </c>
    </row>
    <row r="137" spans="1:3" ht="12.75">
      <c r="A137" t="s">
        <v>29</v>
      </c>
      <c r="B137" t="s">
        <v>76</v>
      </c>
      <c r="C137" s="25">
        <v>66</v>
      </c>
    </row>
    <row r="138" spans="1:3" ht="12.75">
      <c r="A138" t="s">
        <v>14</v>
      </c>
      <c r="B138" t="s">
        <v>81</v>
      </c>
      <c r="C138" s="25">
        <v>66</v>
      </c>
    </row>
    <row r="139" ht="12.75">
      <c r="C139" s="25"/>
    </row>
    <row r="140" ht="12.75">
      <c r="C140" s="25"/>
    </row>
    <row r="141" ht="12.75">
      <c r="C141" s="25"/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5"/>
  <dimension ref="A1:K140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customWidth="1"/>
    <col min="2" max="2" width="12.00390625" style="0" customWidth="1"/>
    <col min="3" max="3" width="32.57421875" style="0" bestFit="1" customWidth="1"/>
    <col min="4" max="4" width="5.7109375" style="0" bestFit="1" customWidth="1"/>
    <col min="5" max="5" width="5.57421875" style="0" bestFit="1" customWidth="1"/>
    <col min="6" max="6" width="6.7109375" style="0" customWidth="1"/>
    <col min="7" max="7" width="5.57421875" style="0" bestFit="1" customWidth="1"/>
    <col min="8" max="9" width="8.57421875" style="0" customWidth="1"/>
    <col min="10" max="10" width="11.57421875" style="0" customWidth="1"/>
    <col min="11" max="11" width="10.28125" style="0" bestFit="1" customWidth="1"/>
  </cols>
  <sheetData>
    <row r="1" spans="1:11" ht="12.75">
      <c r="A1" s="16" t="s">
        <v>71</v>
      </c>
      <c r="B1" s="16" t="s">
        <v>91</v>
      </c>
      <c r="C1" s="16" t="s">
        <v>92</v>
      </c>
      <c r="D1" s="16" t="s">
        <v>72</v>
      </c>
      <c r="E1" s="16" t="s">
        <v>73</v>
      </c>
      <c r="F1" s="16" t="s">
        <v>74</v>
      </c>
      <c r="G1" s="16" t="s">
        <v>75</v>
      </c>
      <c r="H1" s="16" t="s">
        <v>6</v>
      </c>
      <c r="I1" s="16" t="s">
        <v>93</v>
      </c>
      <c r="J1" s="16" t="s">
        <v>94</v>
      </c>
      <c r="K1" s="16"/>
    </row>
    <row r="2" spans="1:11" ht="12.75">
      <c r="A2" t="s">
        <v>62</v>
      </c>
      <c r="B2" t="s">
        <v>95</v>
      </c>
      <c r="C2" t="s">
        <v>0</v>
      </c>
      <c r="D2">
        <v>27</v>
      </c>
      <c r="E2">
        <v>24</v>
      </c>
      <c r="F2">
        <v>24</v>
      </c>
      <c r="G2">
        <v>26</v>
      </c>
      <c r="H2">
        <v>101</v>
      </c>
      <c r="I2" t="s">
        <v>136</v>
      </c>
      <c r="J2" s="17">
        <v>24693</v>
      </c>
      <c r="K2" s="17"/>
    </row>
    <row r="3" spans="1:11" ht="12.75">
      <c r="A3" t="s">
        <v>62</v>
      </c>
      <c r="B3" t="s">
        <v>95</v>
      </c>
      <c r="C3" t="s">
        <v>7</v>
      </c>
      <c r="D3">
        <v>32</v>
      </c>
      <c r="E3">
        <v>25</v>
      </c>
      <c r="F3">
        <v>30</v>
      </c>
      <c r="G3">
        <v>25</v>
      </c>
      <c r="H3">
        <v>112</v>
      </c>
      <c r="I3" t="s">
        <v>146</v>
      </c>
      <c r="J3" s="17">
        <v>61716</v>
      </c>
      <c r="K3" s="17"/>
    </row>
    <row r="4" spans="1:11" ht="12.75">
      <c r="A4" t="s">
        <v>62</v>
      </c>
      <c r="B4" t="s">
        <v>95</v>
      </c>
      <c r="C4" t="s">
        <v>3</v>
      </c>
      <c r="D4">
        <v>30</v>
      </c>
      <c r="E4">
        <v>25</v>
      </c>
      <c r="F4">
        <v>29</v>
      </c>
      <c r="G4">
        <v>24</v>
      </c>
      <c r="H4">
        <v>108</v>
      </c>
      <c r="I4" t="s">
        <v>161</v>
      </c>
      <c r="J4" s="17">
        <v>3800</v>
      </c>
      <c r="K4" s="17"/>
    </row>
    <row r="5" spans="1:11" ht="12.75">
      <c r="A5" t="s">
        <v>62</v>
      </c>
      <c r="B5" t="s">
        <v>95</v>
      </c>
      <c r="C5" t="s">
        <v>4</v>
      </c>
      <c r="D5">
        <v>22</v>
      </c>
      <c r="E5">
        <v>24</v>
      </c>
      <c r="F5">
        <v>22</v>
      </c>
      <c r="G5">
        <v>22</v>
      </c>
      <c r="H5">
        <v>90</v>
      </c>
      <c r="I5" t="s">
        <v>121</v>
      </c>
      <c r="J5" s="17">
        <v>40219</v>
      </c>
      <c r="K5" s="17"/>
    </row>
    <row r="6" spans="1:11" ht="12.75">
      <c r="A6" t="s">
        <v>62</v>
      </c>
      <c r="B6" t="s">
        <v>95</v>
      </c>
      <c r="C6" t="s">
        <v>5</v>
      </c>
      <c r="D6">
        <v>22</v>
      </c>
      <c r="E6">
        <v>26</v>
      </c>
      <c r="F6">
        <v>23</v>
      </c>
      <c r="G6">
        <v>24</v>
      </c>
      <c r="H6">
        <v>95</v>
      </c>
      <c r="I6" t="s">
        <v>125</v>
      </c>
      <c r="J6" s="17">
        <v>37799</v>
      </c>
      <c r="K6" s="17"/>
    </row>
    <row r="7" spans="1:11" ht="12.75">
      <c r="A7" t="s">
        <v>62</v>
      </c>
      <c r="B7" t="s">
        <v>95</v>
      </c>
      <c r="C7" t="s">
        <v>55</v>
      </c>
      <c r="D7">
        <v>31</v>
      </c>
      <c r="E7">
        <v>26</v>
      </c>
      <c r="F7">
        <v>24</v>
      </c>
      <c r="G7">
        <v>20</v>
      </c>
      <c r="H7">
        <v>101</v>
      </c>
      <c r="I7" t="s">
        <v>162</v>
      </c>
      <c r="J7" s="17">
        <v>50753</v>
      </c>
      <c r="K7" s="17"/>
    </row>
    <row r="8" spans="1:11" ht="12.75">
      <c r="A8" t="s">
        <v>62</v>
      </c>
      <c r="C8" s="16" t="s">
        <v>6</v>
      </c>
      <c r="D8" s="16">
        <v>164</v>
      </c>
      <c r="E8" s="16">
        <v>150</v>
      </c>
      <c r="F8" s="16">
        <v>152</v>
      </c>
      <c r="G8" s="16">
        <v>141</v>
      </c>
      <c r="H8" s="16">
        <v>607</v>
      </c>
      <c r="I8" s="16" t="s">
        <v>163</v>
      </c>
      <c r="J8" s="17"/>
      <c r="K8" s="17"/>
    </row>
    <row r="9" spans="1:11" ht="12.75">
      <c r="A9" t="s">
        <v>62</v>
      </c>
      <c r="B9" t="s">
        <v>96</v>
      </c>
      <c r="C9" t="s">
        <v>1</v>
      </c>
      <c r="D9">
        <v>27</v>
      </c>
      <c r="E9">
        <v>26</v>
      </c>
      <c r="F9">
        <v>25</v>
      </c>
      <c r="G9">
        <v>27</v>
      </c>
      <c r="H9">
        <v>105</v>
      </c>
      <c r="I9" t="s">
        <v>132</v>
      </c>
      <c r="J9" s="17">
        <v>27974</v>
      </c>
      <c r="K9" s="17"/>
    </row>
    <row r="10" spans="1:11" ht="12.75">
      <c r="A10" t="s">
        <v>62</v>
      </c>
      <c r="B10" t="s">
        <v>97</v>
      </c>
      <c r="C10" t="s">
        <v>2</v>
      </c>
      <c r="D10">
        <v>27</v>
      </c>
      <c r="E10">
        <v>24</v>
      </c>
      <c r="F10">
        <v>25</v>
      </c>
      <c r="G10">
        <v>26</v>
      </c>
      <c r="H10">
        <v>102</v>
      </c>
      <c r="I10" t="s">
        <v>119</v>
      </c>
      <c r="J10" s="17">
        <v>26491</v>
      </c>
      <c r="K10" s="17"/>
    </row>
    <row r="11" spans="1:11" ht="12.75">
      <c r="A11" t="s">
        <v>62</v>
      </c>
      <c r="B11" t="s">
        <v>97</v>
      </c>
      <c r="C11" t="s">
        <v>8</v>
      </c>
      <c r="D11">
        <v>27</v>
      </c>
      <c r="E11">
        <v>27</v>
      </c>
      <c r="F11">
        <v>32</v>
      </c>
      <c r="G11">
        <v>26</v>
      </c>
      <c r="H11">
        <v>112</v>
      </c>
      <c r="I11" t="s">
        <v>130</v>
      </c>
      <c r="J11" s="17">
        <v>61620</v>
      </c>
      <c r="K11" s="17"/>
    </row>
    <row r="12" spans="1:11" ht="12.75">
      <c r="A12" t="s">
        <v>62</v>
      </c>
      <c r="B12" t="s">
        <v>97</v>
      </c>
      <c r="C12" t="s">
        <v>9</v>
      </c>
      <c r="D12">
        <v>32</v>
      </c>
      <c r="E12">
        <v>25</v>
      </c>
      <c r="F12">
        <v>29</v>
      </c>
      <c r="G12">
        <v>24</v>
      </c>
      <c r="H12">
        <v>110</v>
      </c>
      <c r="I12" t="s">
        <v>164</v>
      </c>
      <c r="J12" s="17">
        <v>61958</v>
      </c>
      <c r="K12" s="17"/>
    </row>
    <row r="13" spans="1:11" ht="12.75">
      <c r="A13" t="s">
        <v>62</v>
      </c>
      <c r="B13" t="s">
        <v>97</v>
      </c>
      <c r="C13" t="s">
        <v>10</v>
      </c>
      <c r="D13">
        <v>33</v>
      </c>
      <c r="E13">
        <v>30</v>
      </c>
      <c r="F13">
        <v>34</v>
      </c>
      <c r="G13">
        <v>30</v>
      </c>
      <c r="H13">
        <v>127</v>
      </c>
      <c r="I13" t="s">
        <v>140</v>
      </c>
      <c r="J13" s="17">
        <v>25732</v>
      </c>
      <c r="K13" s="17"/>
    </row>
    <row r="14" spans="1:11" ht="12.75">
      <c r="A14" t="s">
        <v>62</v>
      </c>
      <c r="B14" t="s">
        <v>97</v>
      </c>
      <c r="C14" t="s">
        <v>11</v>
      </c>
      <c r="D14">
        <v>33</v>
      </c>
      <c r="E14">
        <v>34</v>
      </c>
      <c r="F14">
        <v>35</v>
      </c>
      <c r="G14">
        <v>27</v>
      </c>
      <c r="H14">
        <v>129</v>
      </c>
      <c r="I14" t="s">
        <v>165</v>
      </c>
      <c r="J14" s="17">
        <v>38198</v>
      </c>
      <c r="K14" s="17"/>
    </row>
    <row r="15" spans="1:11" ht="12.75" hidden="1">
      <c r="A15" t="s">
        <v>62</v>
      </c>
      <c r="B15" t="s">
        <v>97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 s="17"/>
      <c r="K15" s="17"/>
    </row>
    <row r="16" spans="1:11" ht="12.75" hidden="1">
      <c r="A16" t="s">
        <v>62</v>
      </c>
      <c r="B16" t="s">
        <v>97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 s="17"/>
      <c r="K16" s="17"/>
    </row>
    <row r="17" spans="1:11" ht="12.75" hidden="1">
      <c r="A17" t="s">
        <v>62</v>
      </c>
      <c r="B17" t="s">
        <v>97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17"/>
      <c r="K17" s="17"/>
    </row>
    <row r="18" spans="1:11" ht="12.75" hidden="1">
      <c r="A18" t="s">
        <v>62</v>
      </c>
      <c r="B18" t="s">
        <v>97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 s="17"/>
      <c r="K18" s="17"/>
    </row>
    <row r="19" spans="1:11" ht="12.75" hidden="1">
      <c r="A19" t="s">
        <v>62</v>
      </c>
      <c r="B19" t="s">
        <v>97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17"/>
      <c r="K19" s="17"/>
    </row>
    <row r="20" spans="3:11" ht="12.75">
      <c r="C20" s="16"/>
      <c r="D20" s="16"/>
      <c r="E20" s="16"/>
      <c r="F20" s="18"/>
      <c r="G20" s="18"/>
      <c r="H20" s="16"/>
      <c r="I20" s="16"/>
      <c r="J20" s="17"/>
      <c r="K20" s="17"/>
    </row>
    <row r="21" spans="1:11" ht="12.75">
      <c r="A21" t="s">
        <v>63</v>
      </c>
      <c r="B21" t="s">
        <v>95</v>
      </c>
      <c r="C21" t="s">
        <v>12</v>
      </c>
      <c r="D21">
        <v>28</v>
      </c>
      <c r="E21">
        <v>23</v>
      </c>
      <c r="F21">
        <v>23</v>
      </c>
      <c r="G21">
        <v>25</v>
      </c>
      <c r="H21">
        <v>99</v>
      </c>
      <c r="I21" t="s">
        <v>129</v>
      </c>
      <c r="J21" s="17">
        <v>23796</v>
      </c>
      <c r="K21" s="17"/>
    </row>
    <row r="22" spans="1:11" ht="12.75">
      <c r="A22" t="s">
        <v>63</v>
      </c>
      <c r="B22" t="s">
        <v>95</v>
      </c>
      <c r="C22" t="s">
        <v>13</v>
      </c>
      <c r="D22">
        <v>27</v>
      </c>
      <c r="E22">
        <v>27</v>
      </c>
      <c r="F22">
        <v>29</v>
      </c>
      <c r="G22">
        <v>25</v>
      </c>
      <c r="H22">
        <v>108</v>
      </c>
      <c r="I22" t="s">
        <v>137</v>
      </c>
      <c r="J22" s="17">
        <v>36311</v>
      </c>
      <c r="K22" s="17"/>
    </row>
    <row r="23" spans="1:11" ht="12.75">
      <c r="A23" t="s">
        <v>63</v>
      </c>
      <c r="B23" t="s">
        <v>95</v>
      </c>
      <c r="C23" t="s">
        <v>14</v>
      </c>
      <c r="D23">
        <v>23</v>
      </c>
      <c r="E23">
        <v>24</v>
      </c>
      <c r="F23">
        <v>23</v>
      </c>
      <c r="G23">
        <v>29</v>
      </c>
      <c r="H23">
        <v>99</v>
      </c>
      <c r="I23" t="s">
        <v>166</v>
      </c>
      <c r="J23" s="17">
        <v>44981</v>
      </c>
      <c r="K23" s="17"/>
    </row>
    <row r="24" spans="1:11" ht="12.75">
      <c r="A24" t="s">
        <v>63</v>
      </c>
      <c r="B24" t="s">
        <v>95</v>
      </c>
      <c r="C24" t="s">
        <v>15</v>
      </c>
      <c r="D24">
        <v>28</v>
      </c>
      <c r="E24">
        <v>26</v>
      </c>
      <c r="F24">
        <v>27</v>
      </c>
      <c r="G24">
        <v>21</v>
      </c>
      <c r="H24">
        <v>102</v>
      </c>
      <c r="I24" t="s">
        <v>133</v>
      </c>
      <c r="J24" s="17">
        <v>43756</v>
      </c>
      <c r="K24" s="17"/>
    </row>
    <row r="25" spans="1:11" ht="12.75">
      <c r="A25" t="s">
        <v>63</v>
      </c>
      <c r="B25" t="s">
        <v>95</v>
      </c>
      <c r="C25" t="s">
        <v>16</v>
      </c>
      <c r="D25">
        <v>27</v>
      </c>
      <c r="E25">
        <v>28</v>
      </c>
      <c r="F25">
        <v>25</v>
      </c>
      <c r="G25">
        <v>21</v>
      </c>
      <c r="H25">
        <v>101</v>
      </c>
      <c r="I25" t="s">
        <v>124</v>
      </c>
      <c r="J25" s="17">
        <v>48182</v>
      </c>
      <c r="K25" s="17"/>
    </row>
    <row r="26" spans="1:11" ht="12.75">
      <c r="A26" t="s">
        <v>63</v>
      </c>
      <c r="B26" t="s">
        <v>95</v>
      </c>
      <c r="C26" t="s">
        <v>17</v>
      </c>
      <c r="D26">
        <v>19</v>
      </c>
      <c r="E26">
        <v>26</v>
      </c>
      <c r="F26">
        <v>23</v>
      </c>
      <c r="G26">
        <v>24</v>
      </c>
      <c r="H26">
        <v>92</v>
      </c>
      <c r="I26" t="s">
        <v>133</v>
      </c>
      <c r="J26" s="17">
        <v>44990</v>
      </c>
      <c r="K26" s="17"/>
    </row>
    <row r="27" spans="1:11" ht="12.75">
      <c r="A27" t="s">
        <v>63</v>
      </c>
      <c r="C27" s="16" t="s">
        <v>6</v>
      </c>
      <c r="D27" s="16">
        <v>152</v>
      </c>
      <c r="E27" s="16">
        <v>154</v>
      </c>
      <c r="F27" s="16">
        <v>150</v>
      </c>
      <c r="G27" s="16">
        <v>145</v>
      </c>
      <c r="H27" s="16">
        <v>601</v>
      </c>
      <c r="I27" s="16" t="s">
        <v>167</v>
      </c>
      <c r="J27" s="17"/>
      <c r="K27" s="17"/>
    </row>
    <row r="28" spans="1:11" ht="12.75" hidden="1">
      <c r="A28" t="s">
        <v>63</v>
      </c>
      <c r="B28" t="s">
        <v>96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 s="17"/>
      <c r="K28" s="17"/>
    </row>
    <row r="29" spans="1:11" ht="12.75">
      <c r="A29" t="s">
        <v>63</v>
      </c>
      <c r="B29" t="s">
        <v>97</v>
      </c>
      <c r="C29" t="s">
        <v>18</v>
      </c>
      <c r="D29">
        <v>25</v>
      </c>
      <c r="E29">
        <v>30</v>
      </c>
      <c r="F29">
        <v>24</v>
      </c>
      <c r="G29">
        <v>28</v>
      </c>
      <c r="H29">
        <v>107</v>
      </c>
      <c r="I29" t="s">
        <v>135</v>
      </c>
      <c r="J29" s="17">
        <v>37764</v>
      </c>
      <c r="K29" s="17"/>
    </row>
    <row r="30" spans="1:11" ht="12.75" hidden="1">
      <c r="A30" t="s">
        <v>63</v>
      </c>
      <c r="B30" t="s">
        <v>97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 s="17"/>
      <c r="K30" s="17"/>
    </row>
    <row r="31" spans="1:11" ht="12.75" hidden="1">
      <c r="A31" t="s">
        <v>63</v>
      </c>
      <c r="B31" t="s">
        <v>97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17"/>
      <c r="K31" s="17"/>
    </row>
    <row r="32" spans="1:11" ht="12.75" hidden="1">
      <c r="A32" t="s">
        <v>63</v>
      </c>
      <c r="B32" t="s">
        <v>97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17"/>
      <c r="K32" s="17"/>
    </row>
    <row r="33" spans="1:11" ht="12.75" hidden="1">
      <c r="A33" t="s">
        <v>63</v>
      </c>
      <c r="B33" t="s">
        <v>97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 s="17"/>
      <c r="K33" s="17"/>
    </row>
    <row r="34" spans="1:11" ht="12.75" hidden="1">
      <c r="A34" t="s">
        <v>63</v>
      </c>
      <c r="B34" t="s">
        <v>97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 s="17"/>
      <c r="K34" s="17"/>
    </row>
    <row r="35" spans="1:11" ht="12.75" hidden="1">
      <c r="A35" t="s">
        <v>63</v>
      </c>
      <c r="B35" t="s">
        <v>97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 s="17"/>
      <c r="K35" s="17"/>
    </row>
    <row r="36" spans="1:11" ht="12.75" hidden="1">
      <c r="A36" t="s">
        <v>63</v>
      </c>
      <c r="B36" t="s">
        <v>97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 s="17"/>
      <c r="K36" s="17"/>
    </row>
    <row r="37" spans="1:11" ht="12.75" hidden="1">
      <c r="A37" t="s">
        <v>63</v>
      </c>
      <c r="B37" t="s">
        <v>97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17"/>
      <c r="K37" s="17"/>
    </row>
    <row r="38" spans="1:11" ht="12.75" hidden="1">
      <c r="A38" t="s">
        <v>63</v>
      </c>
      <c r="B38" t="s">
        <v>97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17"/>
      <c r="K38" s="17"/>
    </row>
    <row r="39" spans="3:11" ht="12.75">
      <c r="C39" s="16"/>
      <c r="D39" s="16"/>
      <c r="E39" s="16"/>
      <c r="F39" s="18"/>
      <c r="G39" s="18"/>
      <c r="H39" s="16"/>
      <c r="I39" s="16"/>
      <c r="J39" s="17"/>
      <c r="K39" s="17"/>
    </row>
    <row r="40" spans="1:11" ht="12.75">
      <c r="A40" t="s">
        <v>64</v>
      </c>
      <c r="B40" t="s">
        <v>95</v>
      </c>
      <c r="C40" t="s">
        <v>19</v>
      </c>
      <c r="D40">
        <v>27</v>
      </c>
      <c r="E40">
        <v>25</v>
      </c>
      <c r="F40">
        <v>28</v>
      </c>
      <c r="G40">
        <v>25</v>
      </c>
      <c r="H40">
        <v>105</v>
      </c>
      <c r="I40" t="s">
        <v>136</v>
      </c>
      <c r="J40" s="17">
        <v>44488</v>
      </c>
      <c r="K40" s="17"/>
    </row>
    <row r="41" spans="1:11" ht="12.75">
      <c r="A41" t="s">
        <v>64</v>
      </c>
      <c r="B41" t="s">
        <v>95</v>
      </c>
      <c r="C41" t="s">
        <v>20</v>
      </c>
      <c r="D41">
        <v>25</v>
      </c>
      <c r="E41">
        <v>26</v>
      </c>
      <c r="F41">
        <v>23</v>
      </c>
      <c r="G41">
        <v>28</v>
      </c>
      <c r="H41">
        <v>102</v>
      </c>
      <c r="I41" t="s">
        <v>131</v>
      </c>
      <c r="J41" s="17">
        <v>46612</v>
      </c>
      <c r="K41" s="17"/>
    </row>
    <row r="42" spans="1:11" ht="12.75">
      <c r="A42" t="s">
        <v>64</v>
      </c>
      <c r="B42" t="s">
        <v>95</v>
      </c>
      <c r="C42" t="s">
        <v>21</v>
      </c>
      <c r="D42">
        <v>24</v>
      </c>
      <c r="E42">
        <v>23</v>
      </c>
      <c r="F42">
        <v>22</v>
      </c>
      <c r="G42">
        <v>26</v>
      </c>
      <c r="H42">
        <v>95</v>
      </c>
      <c r="I42" t="s">
        <v>125</v>
      </c>
      <c r="J42" s="17">
        <v>40538</v>
      </c>
      <c r="K42" s="17"/>
    </row>
    <row r="43" spans="1:11" ht="12.75">
      <c r="A43" t="s">
        <v>64</v>
      </c>
      <c r="B43" t="s">
        <v>95</v>
      </c>
      <c r="C43" t="s">
        <v>22</v>
      </c>
      <c r="D43">
        <v>24</v>
      </c>
      <c r="E43">
        <v>22</v>
      </c>
      <c r="F43">
        <v>24</v>
      </c>
      <c r="G43">
        <v>25</v>
      </c>
      <c r="H43">
        <v>95</v>
      </c>
      <c r="I43" t="s">
        <v>118</v>
      </c>
      <c r="J43" s="17">
        <v>25840</v>
      </c>
      <c r="K43" s="17"/>
    </row>
    <row r="44" spans="1:11" ht="12.75">
      <c r="A44" t="s">
        <v>64</v>
      </c>
      <c r="B44" t="s">
        <v>95</v>
      </c>
      <c r="C44" t="s">
        <v>23</v>
      </c>
      <c r="D44">
        <v>27</v>
      </c>
      <c r="E44">
        <v>29</v>
      </c>
      <c r="F44">
        <v>27</v>
      </c>
      <c r="G44">
        <v>24</v>
      </c>
      <c r="H44">
        <v>107</v>
      </c>
      <c r="I44" t="s">
        <v>120</v>
      </c>
      <c r="J44" s="17">
        <v>45272</v>
      </c>
      <c r="K44" s="17"/>
    </row>
    <row r="45" spans="1:11" ht="12.75">
      <c r="A45" t="s">
        <v>64</v>
      </c>
      <c r="B45" t="s">
        <v>95</v>
      </c>
      <c r="C45" t="s">
        <v>24</v>
      </c>
      <c r="D45">
        <v>22</v>
      </c>
      <c r="E45">
        <v>24</v>
      </c>
      <c r="F45">
        <v>28</v>
      </c>
      <c r="G45">
        <v>23</v>
      </c>
      <c r="H45">
        <v>97</v>
      </c>
      <c r="I45" t="s">
        <v>166</v>
      </c>
      <c r="J45" s="17">
        <v>38016</v>
      </c>
      <c r="K45" s="17"/>
    </row>
    <row r="46" spans="1:11" ht="12.75">
      <c r="A46" t="s">
        <v>64</v>
      </c>
      <c r="C46" s="16" t="s">
        <v>6</v>
      </c>
      <c r="D46" s="16">
        <v>149</v>
      </c>
      <c r="E46" s="16">
        <v>149</v>
      </c>
      <c r="F46" s="16">
        <v>152</v>
      </c>
      <c r="G46" s="16">
        <v>151</v>
      </c>
      <c r="H46" s="16">
        <v>601</v>
      </c>
      <c r="I46" s="16" t="s">
        <v>136</v>
      </c>
      <c r="J46" s="17"/>
      <c r="K46" s="17"/>
    </row>
    <row r="47" spans="1:11" ht="12.75">
      <c r="A47" t="s">
        <v>64</v>
      </c>
      <c r="B47" t="s">
        <v>96</v>
      </c>
      <c r="C47" t="s">
        <v>25</v>
      </c>
      <c r="D47">
        <v>26</v>
      </c>
      <c r="E47">
        <v>22</v>
      </c>
      <c r="F47">
        <v>24</v>
      </c>
      <c r="G47">
        <v>24</v>
      </c>
      <c r="H47">
        <v>96</v>
      </c>
      <c r="I47" t="s">
        <v>137</v>
      </c>
      <c r="J47" s="17">
        <v>37606</v>
      </c>
      <c r="K47" s="17"/>
    </row>
    <row r="48" spans="1:11" ht="12.75">
      <c r="A48" t="s">
        <v>64</v>
      </c>
      <c r="B48" t="s">
        <v>97</v>
      </c>
      <c r="C48" t="s">
        <v>26</v>
      </c>
      <c r="D48">
        <v>30</v>
      </c>
      <c r="E48">
        <v>32</v>
      </c>
      <c r="F48">
        <v>29</v>
      </c>
      <c r="G48">
        <v>31</v>
      </c>
      <c r="H48">
        <v>122</v>
      </c>
      <c r="I48" t="s">
        <v>119</v>
      </c>
      <c r="J48" s="17">
        <v>38316</v>
      </c>
      <c r="K48" s="17"/>
    </row>
    <row r="49" spans="1:11" ht="12.75" hidden="1">
      <c r="A49" t="s">
        <v>64</v>
      </c>
      <c r="B49" t="s">
        <v>97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17"/>
      <c r="K49" s="17"/>
    </row>
    <row r="50" spans="1:11" ht="12.75" hidden="1">
      <c r="A50" t="s">
        <v>64</v>
      </c>
      <c r="B50" t="s">
        <v>97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17"/>
      <c r="K50" s="17"/>
    </row>
    <row r="51" spans="1:11" ht="12.75" hidden="1">
      <c r="A51" t="s">
        <v>64</v>
      </c>
      <c r="B51" t="s">
        <v>97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17"/>
      <c r="K51" s="17"/>
    </row>
    <row r="52" spans="1:11" ht="12.75" hidden="1">
      <c r="A52" t="s">
        <v>64</v>
      </c>
      <c r="B52" t="s">
        <v>97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17"/>
      <c r="K52" s="17"/>
    </row>
    <row r="53" spans="1:11" ht="12.75" hidden="1">
      <c r="A53" t="s">
        <v>64</v>
      </c>
      <c r="B53" t="s">
        <v>97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17"/>
      <c r="K53" s="17"/>
    </row>
    <row r="54" spans="1:11" ht="12.75" hidden="1">
      <c r="A54" t="s">
        <v>64</v>
      </c>
      <c r="B54" t="s">
        <v>97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17"/>
      <c r="K54" s="17"/>
    </row>
    <row r="55" spans="1:11" ht="12.75" hidden="1">
      <c r="A55" t="s">
        <v>64</v>
      </c>
      <c r="B55" t="s">
        <v>97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17"/>
      <c r="K55" s="17"/>
    </row>
    <row r="56" spans="1:11" ht="12.75" hidden="1">
      <c r="A56" t="s">
        <v>64</v>
      </c>
      <c r="B56" t="s">
        <v>97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17"/>
      <c r="K56" s="17"/>
    </row>
    <row r="57" spans="1:11" ht="12.75" hidden="1">
      <c r="A57" t="s">
        <v>64</v>
      </c>
      <c r="B57" t="s">
        <v>97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17"/>
      <c r="K57" s="17"/>
    </row>
    <row r="58" spans="3:11" ht="12.75">
      <c r="C58" s="19"/>
      <c r="J58" s="17"/>
      <c r="K58" s="17"/>
    </row>
    <row r="59" spans="1:11" ht="12.75">
      <c r="A59" t="s">
        <v>65</v>
      </c>
      <c r="B59" t="s">
        <v>95</v>
      </c>
      <c r="C59" t="s">
        <v>28</v>
      </c>
      <c r="D59">
        <v>25</v>
      </c>
      <c r="E59">
        <v>27</v>
      </c>
      <c r="F59">
        <v>24</v>
      </c>
      <c r="G59">
        <v>26</v>
      </c>
      <c r="H59">
        <v>102</v>
      </c>
      <c r="I59" t="s">
        <v>119</v>
      </c>
      <c r="J59" s="17">
        <v>4095</v>
      </c>
      <c r="K59" s="17"/>
    </row>
    <row r="60" spans="1:11" ht="12.75">
      <c r="A60" t="s">
        <v>65</v>
      </c>
      <c r="B60" t="s">
        <v>95</v>
      </c>
      <c r="C60" t="s">
        <v>29</v>
      </c>
      <c r="D60">
        <v>21</v>
      </c>
      <c r="E60">
        <v>27</v>
      </c>
      <c r="F60">
        <v>25</v>
      </c>
      <c r="G60">
        <v>25</v>
      </c>
      <c r="H60">
        <v>98</v>
      </c>
      <c r="I60" t="s">
        <v>130</v>
      </c>
      <c r="J60" s="17">
        <v>21681</v>
      </c>
      <c r="K60" s="17"/>
    </row>
    <row r="61" spans="1:11" ht="12.75">
      <c r="A61" t="s">
        <v>65</v>
      </c>
      <c r="B61" t="s">
        <v>95</v>
      </c>
      <c r="C61" t="s">
        <v>56</v>
      </c>
      <c r="D61">
        <v>31</v>
      </c>
      <c r="E61">
        <v>28</v>
      </c>
      <c r="F61">
        <v>29</v>
      </c>
      <c r="G61">
        <v>27</v>
      </c>
      <c r="H61">
        <v>115</v>
      </c>
      <c r="I61" t="s">
        <v>125</v>
      </c>
      <c r="J61" s="17">
        <v>4438</v>
      </c>
      <c r="K61" s="17"/>
    </row>
    <row r="62" spans="1:11" ht="12.75">
      <c r="A62" t="s">
        <v>65</v>
      </c>
      <c r="B62" t="s">
        <v>95</v>
      </c>
      <c r="C62" t="s">
        <v>30</v>
      </c>
      <c r="D62">
        <v>31</v>
      </c>
      <c r="E62">
        <v>25</v>
      </c>
      <c r="F62">
        <v>28</v>
      </c>
      <c r="G62">
        <v>22</v>
      </c>
      <c r="H62">
        <v>106</v>
      </c>
      <c r="I62" t="s">
        <v>147</v>
      </c>
      <c r="J62" s="17">
        <v>18014</v>
      </c>
      <c r="K62" s="17"/>
    </row>
    <row r="63" spans="1:11" ht="12.75">
      <c r="A63" t="s">
        <v>65</v>
      </c>
      <c r="B63" t="s">
        <v>95</v>
      </c>
      <c r="C63" t="s">
        <v>32</v>
      </c>
      <c r="D63">
        <v>22</v>
      </c>
      <c r="E63">
        <v>23</v>
      </c>
      <c r="F63">
        <v>24</v>
      </c>
      <c r="G63">
        <v>21</v>
      </c>
      <c r="H63">
        <v>90</v>
      </c>
      <c r="I63" t="s">
        <v>119</v>
      </c>
      <c r="J63" s="17">
        <v>4492</v>
      </c>
      <c r="K63" s="17"/>
    </row>
    <row r="64" spans="1:11" ht="12.75">
      <c r="A64" t="s">
        <v>65</v>
      </c>
      <c r="B64" t="s">
        <v>95</v>
      </c>
      <c r="C64" t="s">
        <v>33</v>
      </c>
      <c r="D64">
        <v>25</v>
      </c>
      <c r="E64">
        <v>23</v>
      </c>
      <c r="F64">
        <v>24</v>
      </c>
      <c r="G64">
        <v>25</v>
      </c>
      <c r="H64">
        <v>97</v>
      </c>
      <c r="I64" t="s">
        <v>132</v>
      </c>
      <c r="J64" s="17">
        <v>35642</v>
      </c>
      <c r="K64" s="17"/>
    </row>
    <row r="65" spans="1:11" ht="12.75">
      <c r="A65" t="s">
        <v>65</v>
      </c>
      <c r="C65" s="16" t="s">
        <v>6</v>
      </c>
      <c r="D65" s="16">
        <v>155</v>
      </c>
      <c r="E65" s="16">
        <v>153</v>
      </c>
      <c r="F65" s="16">
        <v>154</v>
      </c>
      <c r="G65" s="16">
        <v>146</v>
      </c>
      <c r="H65" s="16">
        <v>608</v>
      </c>
      <c r="I65" s="16" t="s">
        <v>168</v>
      </c>
      <c r="J65" s="17"/>
      <c r="K65" s="17"/>
    </row>
    <row r="66" spans="1:11" ht="12.75">
      <c r="A66" t="s">
        <v>65</v>
      </c>
      <c r="B66" t="s">
        <v>96</v>
      </c>
      <c r="C66" t="s">
        <v>57</v>
      </c>
      <c r="D66">
        <v>35</v>
      </c>
      <c r="E66">
        <v>30</v>
      </c>
      <c r="F66">
        <v>32</v>
      </c>
      <c r="G66">
        <v>25</v>
      </c>
      <c r="H66">
        <v>122</v>
      </c>
      <c r="I66" t="s">
        <v>169</v>
      </c>
      <c r="J66" s="17">
        <v>47089</v>
      </c>
      <c r="K66" s="17"/>
    </row>
    <row r="67" spans="1:11" ht="12.75">
      <c r="A67" t="s">
        <v>65</v>
      </c>
      <c r="B67" t="s">
        <v>151</v>
      </c>
      <c r="C67" t="s">
        <v>58</v>
      </c>
      <c r="D67">
        <v>32</v>
      </c>
      <c r="E67">
        <v>29</v>
      </c>
      <c r="F67">
        <v>29</v>
      </c>
      <c r="G67">
        <v>29</v>
      </c>
      <c r="H67">
        <v>119</v>
      </c>
      <c r="I67" t="s">
        <v>118</v>
      </c>
      <c r="J67" s="17">
        <v>43951</v>
      </c>
      <c r="K67" s="17"/>
    </row>
    <row r="68" spans="1:11" ht="12.75">
      <c r="A68" t="s">
        <v>65</v>
      </c>
      <c r="B68" t="s">
        <v>151</v>
      </c>
      <c r="C68" t="s">
        <v>36</v>
      </c>
      <c r="D68">
        <v>30</v>
      </c>
      <c r="E68">
        <v>37</v>
      </c>
      <c r="F68">
        <v>40</v>
      </c>
      <c r="G68">
        <v>30</v>
      </c>
      <c r="H68">
        <v>137</v>
      </c>
      <c r="I68" t="s">
        <v>170</v>
      </c>
      <c r="J68" s="17">
        <v>36379</v>
      </c>
      <c r="K68" s="17"/>
    </row>
    <row r="69" spans="1:11" ht="13.5" customHeight="1">
      <c r="A69" t="s">
        <v>65</v>
      </c>
      <c r="B69" t="s">
        <v>151</v>
      </c>
      <c r="C69" t="s">
        <v>35</v>
      </c>
      <c r="D69">
        <v>29</v>
      </c>
      <c r="E69">
        <v>29</v>
      </c>
      <c r="F69">
        <v>27</v>
      </c>
      <c r="G69">
        <v>23</v>
      </c>
      <c r="H69">
        <v>108</v>
      </c>
      <c r="I69" t="s">
        <v>139</v>
      </c>
      <c r="J69" s="17">
        <v>44954</v>
      </c>
      <c r="K69" s="17"/>
    </row>
    <row r="70" spans="1:11" ht="12.75">
      <c r="A70" t="s">
        <v>65</v>
      </c>
      <c r="B70" t="s">
        <v>97</v>
      </c>
      <c r="C70" t="s">
        <v>59</v>
      </c>
      <c r="D70">
        <v>23</v>
      </c>
      <c r="E70">
        <v>27</v>
      </c>
      <c r="F70">
        <v>35</v>
      </c>
      <c r="G70">
        <v>24</v>
      </c>
      <c r="H70">
        <v>109</v>
      </c>
      <c r="I70" t="s">
        <v>145</v>
      </c>
      <c r="J70" s="17">
        <v>47393</v>
      </c>
      <c r="K70" s="17"/>
    </row>
    <row r="71" spans="1:11" ht="12.75">
      <c r="A71" t="s">
        <v>65</v>
      </c>
      <c r="B71" t="s">
        <v>97</v>
      </c>
      <c r="C71" t="s">
        <v>31</v>
      </c>
      <c r="D71">
        <v>24</v>
      </c>
      <c r="E71">
        <v>26</v>
      </c>
      <c r="F71">
        <v>31</v>
      </c>
      <c r="G71">
        <v>24</v>
      </c>
      <c r="H71">
        <v>105</v>
      </c>
      <c r="I71" t="s">
        <v>124</v>
      </c>
      <c r="J71" s="17">
        <v>26834</v>
      </c>
      <c r="K71" s="17"/>
    </row>
    <row r="72" spans="1:11" ht="12.75" hidden="1">
      <c r="A72" t="s">
        <v>65</v>
      </c>
      <c r="B72" t="s">
        <v>97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17"/>
      <c r="K72" s="17"/>
    </row>
    <row r="73" spans="1:11" ht="12.75" hidden="1">
      <c r="A73" t="s">
        <v>65</v>
      </c>
      <c r="B73" t="s">
        <v>97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17"/>
      <c r="K73" s="17"/>
    </row>
    <row r="74" spans="1:11" ht="12.75" hidden="1">
      <c r="A74" t="s">
        <v>65</v>
      </c>
      <c r="B74" t="s">
        <v>97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17"/>
      <c r="K74" s="17"/>
    </row>
    <row r="75" spans="1:11" ht="12.75" hidden="1">
      <c r="A75" t="s">
        <v>65</v>
      </c>
      <c r="B75" t="s">
        <v>97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17"/>
      <c r="K75" s="17"/>
    </row>
    <row r="76" spans="1:11" ht="12.75" hidden="1">
      <c r="A76" t="s">
        <v>65</v>
      </c>
      <c r="B76" t="s">
        <v>97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17"/>
      <c r="K76" s="17"/>
    </row>
    <row r="77" spans="10:11" ht="12.75">
      <c r="J77" s="17"/>
      <c r="K77" s="17"/>
    </row>
    <row r="78" spans="1:11" ht="12.75">
      <c r="A78" t="s">
        <v>66</v>
      </c>
      <c r="B78" t="s">
        <v>95</v>
      </c>
      <c r="C78" t="s">
        <v>37</v>
      </c>
      <c r="D78">
        <v>31</v>
      </c>
      <c r="E78">
        <v>21</v>
      </c>
      <c r="F78">
        <v>22</v>
      </c>
      <c r="G78">
        <v>27</v>
      </c>
      <c r="H78">
        <v>101</v>
      </c>
      <c r="I78" t="s">
        <v>142</v>
      </c>
      <c r="J78" s="17">
        <v>42610</v>
      </c>
      <c r="K78" s="17"/>
    </row>
    <row r="79" spans="1:11" ht="12.75">
      <c r="A79" t="s">
        <v>66</v>
      </c>
      <c r="B79" t="s">
        <v>95</v>
      </c>
      <c r="C79" t="s">
        <v>38</v>
      </c>
      <c r="D79">
        <v>25</v>
      </c>
      <c r="E79">
        <v>23</v>
      </c>
      <c r="F79">
        <v>26</v>
      </c>
      <c r="G79">
        <v>22</v>
      </c>
      <c r="H79">
        <v>96</v>
      </c>
      <c r="I79" t="s">
        <v>126</v>
      </c>
      <c r="J79" s="17">
        <v>31721</v>
      </c>
      <c r="K79" s="17"/>
    </row>
    <row r="80" spans="1:11" ht="12.75">
      <c r="A80" t="s">
        <v>66</v>
      </c>
      <c r="B80" t="s">
        <v>95</v>
      </c>
      <c r="C80" t="s">
        <v>44</v>
      </c>
      <c r="D80">
        <v>27</v>
      </c>
      <c r="E80">
        <v>24</v>
      </c>
      <c r="F80">
        <v>26</v>
      </c>
      <c r="G80">
        <v>28</v>
      </c>
      <c r="H80">
        <v>105</v>
      </c>
      <c r="I80" t="s">
        <v>125</v>
      </c>
      <c r="J80" s="17">
        <v>37808</v>
      </c>
      <c r="K80" s="17"/>
    </row>
    <row r="81" spans="1:11" ht="12.75">
      <c r="A81" t="s">
        <v>66</v>
      </c>
      <c r="B81" t="s">
        <v>95</v>
      </c>
      <c r="C81" t="s">
        <v>40</v>
      </c>
      <c r="D81">
        <v>23</v>
      </c>
      <c r="E81">
        <v>28</v>
      </c>
      <c r="F81">
        <v>32</v>
      </c>
      <c r="G81">
        <v>25</v>
      </c>
      <c r="H81">
        <v>108</v>
      </c>
      <c r="I81" t="s">
        <v>147</v>
      </c>
      <c r="J81" s="17">
        <v>37242</v>
      </c>
      <c r="K81" s="17"/>
    </row>
    <row r="82" spans="1:11" ht="12.75">
      <c r="A82" t="s">
        <v>66</v>
      </c>
      <c r="B82" t="s">
        <v>95</v>
      </c>
      <c r="C82" t="s">
        <v>39</v>
      </c>
      <c r="D82">
        <v>30</v>
      </c>
      <c r="E82">
        <v>25</v>
      </c>
      <c r="F82">
        <v>25</v>
      </c>
      <c r="G82">
        <v>28</v>
      </c>
      <c r="H82">
        <v>108</v>
      </c>
      <c r="I82" t="s">
        <v>143</v>
      </c>
      <c r="J82" s="17">
        <v>43327</v>
      </c>
      <c r="K82" s="17"/>
    </row>
    <row r="83" spans="1:11" ht="12.75">
      <c r="A83" t="s">
        <v>66</v>
      </c>
      <c r="B83" t="s">
        <v>95</v>
      </c>
      <c r="C83" t="s">
        <v>41</v>
      </c>
      <c r="D83">
        <v>23</v>
      </c>
      <c r="E83">
        <v>25</v>
      </c>
      <c r="F83">
        <v>28</v>
      </c>
      <c r="G83">
        <v>22</v>
      </c>
      <c r="H83">
        <v>98</v>
      </c>
      <c r="I83" t="s">
        <v>139</v>
      </c>
      <c r="J83" s="17">
        <v>32118</v>
      </c>
      <c r="K83" s="17"/>
    </row>
    <row r="84" spans="1:11" ht="12.75">
      <c r="A84" t="s">
        <v>66</v>
      </c>
      <c r="C84" s="16" t="s">
        <v>6</v>
      </c>
      <c r="D84" s="16">
        <v>159</v>
      </c>
      <c r="E84" s="16">
        <v>146</v>
      </c>
      <c r="F84" s="16">
        <v>159</v>
      </c>
      <c r="G84" s="16">
        <v>152</v>
      </c>
      <c r="H84" s="16">
        <v>616</v>
      </c>
      <c r="I84" s="16" t="s">
        <v>122</v>
      </c>
      <c r="J84" s="17"/>
      <c r="K84" s="17"/>
    </row>
    <row r="85" spans="1:11" ht="12.75" hidden="1">
      <c r="A85" t="s">
        <v>66</v>
      </c>
      <c r="B85" t="s">
        <v>96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 s="17"/>
      <c r="K85" s="17"/>
    </row>
    <row r="86" spans="1:11" ht="12.75" hidden="1">
      <c r="A86" t="s">
        <v>66</v>
      </c>
      <c r="B86" t="s">
        <v>97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 s="17"/>
      <c r="K86" s="17"/>
    </row>
    <row r="87" spans="1:11" ht="12.75" hidden="1">
      <c r="A87" t="s">
        <v>66</v>
      </c>
      <c r="B87" t="s">
        <v>97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 s="17"/>
      <c r="K87" s="17"/>
    </row>
    <row r="88" spans="1:11" ht="12.75" hidden="1">
      <c r="A88" t="s">
        <v>66</v>
      </c>
      <c r="B88" t="s">
        <v>97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 s="17"/>
      <c r="K88" s="17"/>
    </row>
    <row r="89" spans="1:11" ht="12.75" hidden="1">
      <c r="A89" t="s">
        <v>66</v>
      </c>
      <c r="B89" t="s">
        <v>97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 s="17"/>
      <c r="K89" s="17"/>
    </row>
    <row r="90" spans="1:11" ht="12.75" hidden="1">
      <c r="A90" t="s">
        <v>66</v>
      </c>
      <c r="B90" t="s">
        <v>97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 s="17"/>
      <c r="K90" s="17"/>
    </row>
    <row r="91" spans="1:11" ht="12.75" hidden="1">
      <c r="A91" t="s">
        <v>66</v>
      </c>
      <c r="B91" t="s">
        <v>97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 s="17"/>
      <c r="K91" s="17"/>
    </row>
    <row r="92" spans="1:11" ht="12.75" hidden="1">
      <c r="A92" t="s">
        <v>66</v>
      </c>
      <c r="B92" t="s">
        <v>97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 s="17"/>
      <c r="K92" s="17"/>
    </row>
    <row r="93" spans="1:11" ht="12.75" hidden="1">
      <c r="A93" t="s">
        <v>66</v>
      </c>
      <c r="B93" t="s">
        <v>97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 s="17"/>
      <c r="K93" s="17"/>
    </row>
    <row r="94" spans="1:11" ht="12.75" hidden="1">
      <c r="A94" t="s">
        <v>66</v>
      </c>
      <c r="B94" t="s">
        <v>97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 s="17"/>
      <c r="K94" s="17"/>
    </row>
    <row r="95" spans="1:11" ht="12.75" hidden="1">
      <c r="A95" t="s">
        <v>66</v>
      </c>
      <c r="B95" t="s">
        <v>97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 s="17"/>
      <c r="K95" s="17"/>
    </row>
    <row r="96" spans="10:11" ht="12.75">
      <c r="J96" s="17"/>
      <c r="K96" s="17"/>
    </row>
    <row r="97" spans="1:11" ht="12.75">
      <c r="A97" t="s">
        <v>68</v>
      </c>
      <c r="B97" t="s">
        <v>95</v>
      </c>
      <c r="C97" t="s">
        <v>45</v>
      </c>
      <c r="D97">
        <v>24</v>
      </c>
      <c r="E97">
        <v>25</v>
      </c>
      <c r="F97">
        <v>25</v>
      </c>
      <c r="G97">
        <v>24</v>
      </c>
      <c r="H97">
        <v>98</v>
      </c>
      <c r="I97" t="s">
        <v>144</v>
      </c>
      <c r="J97" s="17">
        <v>62172</v>
      </c>
      <c r="K97" s="17"/>
    </row>
    <row r="98" spans="1:11" ht="12.75">
      <c r="A98" t="s">
        <v>68</v>
      </c>
      <c r="B98" t="s">
        <v>95</v>
      </c>
      <c r="C98" t="s">
        <v>52</v>
      </c>
      <c r="D98">
        <v>27</v>
      </c>
      <c r="E98">
        <v>26</v>
      </c>
      <c r="F98">
        <v>27</v>
      </c>
      <c r="G98">
        <v>25</v>
      </c>
      <c r="H98">
        <v>105</v>
      </c>
      <c r="I98" t="s">
        <v>132</v>
      </c>
      <c r="J98" s="17">
        <v>30278</v>
      </c>
      <c r="K98" s="17"/>
    </row>
    <row r="99" spans="1:11" ht="12.75">
      <c r="A99" t="s">
        <v>68</v>
      </c>
      <c r="B99" t="s">
        <v>95</v>
      </c>
      <c r="C99" t="s">
        <v>51</v>
      </c>
      <c r="D99">
        <v>29</v>
      </c>
      <c r="E99">
        <v>31</v>
      </c>
      <c r="F99">
        <v>26</v>
      </c>
      <c r="G99">
        <v>25</v>
      </c>
      <c r="H99">
        <v>111</v>
      </c>
      <c r="I99" t="s">
        <v>135</v>
      </c>
      <c r="J99" s="17">
        <v>47353</v>
      </c>
      <c r="K99" s="17"/>
    </row>
    <row r="100" spans="1:11" ht="12.75">
      <c r="A100" t="s">
        <v>68</v>
      </c>
      <c r="B100" t="s">
        <v>95</v>
      </c>
      <c r="C100" t="s">
        <v>49</v>
      </c>
      <c r="D100">
        <v>21</v>
      </c>
      <c r="E100">
        <v>29</v>
      </c>
      <c r="F100">
        <v>31</v>
      </c>
      <c r="G100">
        <v>27</v>
      </c>
      <c r="H100">
        <v>108</v>
      </c>
      <c r="I100" t="s">
        <v>169</v>
      </c>
      <c r="J100" s="17">
        <v>33511</v>
      </c>
      <c r="K100" s="17"/>
    </row>
    <row r="101" spans="1:11" ht="12.75">
      <c r="A101" t="s">
        <v>68</v>
      </c>
      <c r="B101" t="s">
        <v>95</v>
      </c>
      <c r="C101" t="s">
        <v>48</v>
      </c>
      <c r="D101">
        <v>26</v>
      </c>
      <c r="E101">
        <v>31</v>
      </c>
      <c r="F101">
        <v>26</v>
      </c>
      <c r="G101">
        <v>27</v>
      </c>
      <c r="H101">
        <v>110</v>
      </c>
      <c r="I101" t="s">
        <v>131</v>
      </c>
      <c r="J101" s="17">
        <v>33510</v>
      </c>
      <c r="K101" s="17"/>
    </row>
    <row r="102" spans="1:11" ht="12.75">
      <c r="A102" t="s">
        <v>68</v>
      </c>
      <c r="B102" t="s">
        <v>95</v>
      </c>
      <c r="C102" t="s">
        <v>50</v>
      </c>
      <c r="D102">
        <v>25</v>
      </c>
      <c r="E102">
        <v>25</v>
      </c>
      <c r="F102">
        <v>23</v>
      </c>
      <c r="G102">
        <v>21</v>
      </c>
      <c r="H102">
        <v>94</v>
      </c>
      <c r="I102" t="s">
        <v>126</v>
      </c>
      <c r="J102" s="17">
        <v>45547</v>
      </c>
      <c r="K102" s="17"/>
    </row>
    <row r="103" spans="1:11" ht="12.75">
      <c r="A103" t="s">
        <v>68</v>
      </c>
      <c r="C103" s="16" t="s">
        <v>6</v>
      </c>
      <c r="D103" s="16">
        <v>152</v>
      </c>
      <c r="E103" s="16">
        <v>167</v>
      </c>
      <c r="F103" s="16">
        <v>158</v>
      </c>
      <c r="G103" s="16">
        <v>149</v>
      </c>
      <c r="H103" s="16">
        <v>626</v>
      </c>
      <c r="I103" s="16" t="s">
        <v>171</v>
      </c>
      <c r="J103" s="17"/>
      <c r="K103" s="17"/>
    </row>
    <row r="104" spans="1:11" ht="12.75">
      <c r="A104" t="s">
        <v>68</v>
      </c>
      <c r="B104" t="s">
        <v>96</v>
      </c>
      <c r="C104" t="s">
        <v>53</v>
      </c>
      <c r="D104">
        <v>28</v>
      </c>
      <c r="E104">
        <v>27</v>
      </c>
      <c r="F104">
        <v>26</v>
      </c>
      <c r="G104">
        <v>37</v>
      </c>
      <c r="H104">
        <v>118</v>
      </c>
      <c r="I104" t="s">
        <v>172</v>
      </c>
      <c r="J104" s="17">
        <v>17679</v>
      </c>
      <c r="K104" s="17"/>
    </row>
    <row r="105" spans="1:11" ht="12.75">
      <c r="A105" t="s">
        <v>68</v>
      </c>
      <c r="B105" t="s">
        <v>97</v>
      </c>
      <c r="C105" t="s">
        <v>47</v>
      </c>
      <c r="D105">
        <v>29</v>
      </c>
      <c r="E105">
        <v>26</v>
      </c>
      <c r="F105">
        <v>24</v>
      </c>
      <c r="G105">
        <v>30</v>
      </c>
      <c r="H105">
        <v>109</v>
      </c>
      <c r="I105" t="s">
        <v>135</v>
      </c>
      <c r="J105" s="17">
        <v>33165</v>
      </c>
      <c r="K105" s="17"/>
    </row>
    <row r="106" spans="1:11" ht="12.75">
      <c r="A106" t="s">
        <v>68</v>
      </c>
      <c r="B106" t="s">
        <v>97</v>
      </c>
      <c r="C106" t="s">
        <v>54</v>
      </c>
      <c r="D106">
        <v>30</v>
      </c>
      <c r="E106">
        <v>31</v>
      </c>
      <c r="F106">
        <v>29</v>
      </c>
      <c r="G106">
        <v>28</v>
      </c>
      <c r="H106">
        <v>118</v>
      </c>
      <c r="I106" t="s">
        <v>119</v>
      </c>
      <c r="J106" s="17">
        <v>35103</v>
      </c>
      <c r="K106" s="17"/>
    </row>
    <row r="107" spans="1:11" ht="12.75" hidden="1">
      <c r="A107" t="s">
        <v>68</v>
      </c>
      <c r="B107" t="s">
        <v>97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 s="17"/>
      <c r="K107" s="17"/>
    </row>
    <row r="108" spans="1:11" ht="12.75" hidden="1">
      <c r="A108" t="s">
        <v>68</v>
      </c>
      <c r="B108" t="s">
        <v>97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 s="17"/>
      <c r="K108" s="17"/>
    </row>
    <row r="109" spans="1:11" ht="12.75" hidden="1">
      <c r="A109" t="s">
        <v>68</v>
      </c>
      <c r="B109" t="s">
        <v>97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 s="17"/>
      <c r="K109" s="17"/>
    </row>
    <row r="110" spans="1:11" ht="12.75" hidden="1">
      <c r="A110" t="s">
        <v>68</v>
      </c>
      <c r="B110" t="s">
        <v>97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 s="17"/>
      <c r="K110" s="17"/>
    </row>
    <row r="111" spans="1:11" ht="12.75" hidden="1">
      <c r="A111" t="s">
        <v>68</v>
      </c>
      <c r="B111" t="s">
        <v>97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 s="17"/>
      <c r="K111" s="17"/>
    </row>
    <row r="112" spans="1:11" ht="12.75" hidden="1">
      <c r="A112" t="s">
        <v>68</v>
      </c>
      <c r="B112" t="s">
        <v>97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 s="17"/>
      <c r="K112" s="17"/>
    </row>
    <row r="113" spans="1:11" ht="12.75" hidden="1">
      <c r="A113" t="s">
        <v>68</v>
      </c>
      <c r="B113" t="s">
        <v>97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 s="17"/>
      <c r="K113" s="17"/>
    </row>
    <row r="114" spans="1:11" ht="12.75" hidden="1">
      <c r="A114" t="s">
        <v>68</v>
      </c>
      <c r="B114" t="s">
        <v>97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 s="17"/>
      <c r="K114" s="17"/>
    </row>
    <row r="115" spans="3:10" ht="12.75">
      <c r="C115" s="16"/>
      <c r="D115" s="16"/>
      <c r="E115" s="16"/>
      <c r="F115" s="18"/>
      <c r="G115" s="18"/>
      <c r="H115" s="16"/>
      <c r="I115" s="16"/>
      <c r="J115" s="20"/>
    </row>
    <row r="116" spans="1:5" ht="12.75">
      <c r="A116" s="16" t="s">
        <v>99</v>
      </c>
      <c r="B116" s="16" t="s">
        <v>100</v>
      </c>
      <c r="C116" s="16" t="s">
        <v>95</v>
      </c>
      <c r="D116" s="16" t="s">
        <v>101</v>
      </c>
      <c r="E116" s="16" t="s">
        <v>102</v>
      </c>
    </row>
    <row r="117" spans="2:5" ht="12.75">
      <c r="B117">
        <v>1</v>
      </c>
      <c r="C117" t="s">
        <v>63</v>
      </c>
      <c r="D117" s="21" t="s">
        <v>152</v>
      </c>
      <c r="E117">
        <v>601</v>
      </c>
    </row>
    <row r="118" spans="2:5" ht="12.75">
      <c r="B118">
        <v>1</v>
      </c>
      <c r="C118" t="s">
        <v>64</v>
      </c>
      <c r="D118" s="21" t="s">
        <v>152</v>
      </c>
      <c r="E118">
        <v>601</v>
      </c>
    </row>
    <row r="119" spans="2:5" ht="12.75">
      <c r="B119">
        <v>3</v>
      </c>
      <c r="C119" t="s">
        <v>62</v>
      </c>
      <c r="D119" s="21" t="s">
        <v>105</v>
      </c>
      <c r="E119">
        <v>607</v>
      </c>
    </row>
    <row r="120" spans="2:5" ht="12.75">
      <c r="B120">
        <v>4</v>
      </c>
      <c r="C120" t="s">
        <v>65</v>
      </c>
      <c r="D120" s="21" t="s">
        <v>106</v>
      </c>
      <c r="E120">
        <v>608</v>
      </c>
    </row>
    <row r="121" spans="2:5" ht="12.75">
      <c r="B121">
        <v>5</v>
      </c>
      <c r="C121" t="s">
        <v>66</v>
      </c>
      <c r="D121" s="21" t="s">
        <v>107</v>
      </c>
      <c r="E121">
        <v>616</v>
      </c>
    </row>
    <row r="122" spans="2:10" ht="12.75">
      <c r="B122">
        <v>6</v>
      </c>
      <c r="C122" t="s">
        <v>68</v>
      </c>
      <c r="D122" s="21" t="s">
        <v>108</v>
      </c>
      <c r="E122">
        <v>626</v>
      </c>
      <c r="I122" s="22">
        <v>7</v>
      </c>
      <c r="J122" t="s">
        <v>109</v>
      </c>
    </row>
    <row r="123" ht="12.75">
      <c r="D123" s="21"/>
    </row>
    <row r="124" spans="1:8" ht="12.75">
      <c r="A124" s="16" t="s">
        <v>110</v>
      </c>
      <c r="B124" s="16" t="s">
        <v>100</v>
      </c>
      <c r="C124" s="16" t="s">
        <v>95</v>
      </c>
      <c r="D124" s="16"/>
      <c r="E124" s="16"/>
      <c r="F124" s="16" t="s">
        <v>101</v>
      </c>
      <c r="G124" s="16" t="s">
        <v>102</v>
      </c>
      <c r="H124" s="16" t="s">
        <v>84</v>
      </c>
    </row>
    <row r="125" spans="2:8" ht="12.75">
      <c r="B125">
        <v>1</v>
      </c>
      <c r="C125" t="s">
        <v>64</v>
      </c>
      <c r="D125" s="21"/>
      <c r="F125" s="21" t="s">
        <v>153</v>
      </c>
      <c r="G125">
        <v>1023</v>
      </c>
      <c r="H125" s="23">
        <v>24.357142857142858</v>
      </c>
    </row>
    <row r="126" spans="2:8" ht="12.75">
      <c r="B126">
        <v>2</v>
      </c>
      <c r="C126" t="s">
        <v>65</v>
      </c>
      <c r="D126" s="21"/>
      <c r="F126" s="21" t="s">
        <v>154</v>
      </c>
      <c r="G126">
        <v>1028</v>
      </c>
      <c r="H126" s="23">
        <v>24.476190476190478</v>
      </c>
    </row>
    <row r="127" spans="2:8" ht="12.75">
      <c r="B127">
        <v>3</v>
      </c>
      <c r="C127" t="s">
        <v>63</v>
      </c>
      <c r="D127" s="21"/>
      <c r="F127" s="21" t="s">
        <v>155</v>
      </c>
      <c r="G127">
        <v>1033</v>
      </c>
      <c r="H127" s="23">
        <v>24.5952380952381</v>
      </c>
    </row>
    <row r="128" spans="2:8" ht="12.75">
      <c r="B128">
        <v>4</v>
      </c>
      <c r="C128" t="s">
        <v>62</v>
      </c>
      <c r="D128" s="21"/>
      <c r="F128" s="21" t="s">
        <v>156</v>
      </c>
      <c r="G128">
        <v>1036</v>
      </c>
      <c r="H128" s="23">
        <v>24.666666666666668</v>
      </c>
    </row>
    <row r="129" spans="2:8" ht="12.75">
      <c r="B129">
        <v>5</v>
      </c>
      <c r="C129" t="s">
        <v>66</v>
      </c>
      <c r="D129" s="21"/>
      <c r="F129" s="21" t="s">
        <v>157</v>
      </c>
      <c r="G129">
        <v>1058</v>
      </c>
      <c r="H129" s="23">
        <v>25.19047619047619</v>
      </c>
    </row>
    <row r="130" spans="2:8" ht="12.75">
      <c r="B130">
        <v>6</v>
      </c>
      <c r="C130" t="s">
        <v>68</v>
      </c>
      <c r="D130" s="21"/>
      <c r="F130" s="21" t="s">
        <v>158</v>
      </c>
      <c r="G130">
        <v>1077</v>
      </c>
      <c r="H130" s="23">
        <v>25.642857142857142</v>
      </c>
    </row>
    <row r="131" ht="12.75">
      <c r="D131" s="24"/>
    </row>
    <row r="132" ht="12.75">
      <c r="A132" s="16" t="s">
        <v>116</v>
      </c>
    </row>
    <row r="133" spans="1:3" ht="12.75">
      <c r="A133" t="s">
        <v>32</v>
      </c>
      <c r="B133" t="s">
        <v>76</v>
      </c>
      <c r="C133" s="25">
        <v>90</v>
      </c>
    </row>
    <row r="134" spans="1:3" ht="12.75">
      <c r="A134" t="s">
        <v>4</v>
      </c>
      <c r="B134" t="s">
        <v>159</v>
      </c>
      <c r="C134" s="25">
        <v>90</v>
      </c>
    </row>
    <row r="135" spans="1:3" ht="12.75">
      <c r="A135" t="s">
        <v>17</v>
      </c>
      <c r="B135" t="s">
        <v>81</v>
      </c>
      <c r="C135" s="25">
        <v>92</v>
      </c>
    </row>
    <row r="136" spans="1:3" ht="12.75">
      <c r="A136" t="s">
        <v>50</v>
      </c>
      <c r="B136" t="s">
        <v>160</v>
      </c>
      <c r="C136" s="25">
        <v>94</v>
      </c>
    </row>
    <row r="137" spans="1:3" ht="12.75">
      <c r="A137" t="s">
        <v>22</v>
      </c>
      <c r="B137" t="s">
        <v>80</v>
      </c>
      <c r="C137" s="25">
        <v>95</v>
      </c>
    </row>
    <row r="138" spans="1:3" ht="12.75">
      <c r="A138" t="s">
        <v>21</v>
      </c>
      <c r="B138" t="s">
        <v>80</v>
      </c>
      <c r="C138" s="25">
        <v>95</v>
      </c>
    </row>
    <row r="139" spans="1:3" ht="12.75">
      <c r="A139" t="s">
        <v>5</v>
      </c>
      <c r="B139" t="s">
        <v>159</v>
      </c>
      <c r="C139" s="25">
        <v>95</v>
      </c>
    </row>
    <row r="140" ht="12.75">
      <c r="C140" s="25"/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4"/>
  <dimension ref="A1:K140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customWidth="1"/>
    <col min="2" max="2" width="12.00390625" style="0" customWidth="1"/>
    <col min="3" max="3" width="32.57421875" style="0" bestFit="1" customWidth="1"/>
    <col min="4" max="4" width="5.7109375" style="0" bestFit="1" customWidth="1"/>
    <col min="5" max="5" width="5.57421875" style="0" bestFit="1" customWidth="1"/>
    <col min="6" max="6" width="6.7109375" style="0" customWidth="1"/>
    <col min="7" max="7" width="5.57421875" style="0" bestFit="1" customWidth="1"/>
    <col min="8" max="9" width="8.57421875" style="0" customWidth="1"/>
    <col min="10" max="10" width="11.57421875" style="0" customWidth="1"/>
    <col min="11" max="11" width="16.8515625" style="0" bestFit="1" customWidth="1"/>
  </cols>
  <sheetData>
    <row r="1" spans="1:11" ht="12.75">
      <c r="A1" s="16" t="s">
        <v>71</v>
      </c>
      <c r="B1" s="16" t="s">
        <v>91</v>
      </c>
      <c r="C1" s="16" t="s">
        <v>92</v>
      </c>
      <c r="D1" s="16" t="s">
        <v>72</v>
      </c>
      <c r="E1" s="16" t="s">
        <v>73</v>
      </c>
      <c r="F1" s="16" t="s">
        <v>74</v>
      </c>
      <c r="G1" s="16" t="s">
        <v>75</v>
      </c>
      <c r="H1" s="16" t="s">
        <v>6</v>
      </c>
      <c r="I1" s="16" t="s">
        <v>93</v>
      </c>
      <c r="J1" s="16" t="s">
        <v>94</v>
      </c>
      <c r="K1" s="16"/>
    </row>
    <row r="2" spans="1:11" ht="12.75">
      <c r="A2" t="s">
        <v>62</v>
      </c>
      <c r="B2" t="s">
        <v>95</v>
      </c>
      <c r="C2" t="s">
        <v>0</v>
      </c>
      <c r="D2">
        <v>24</v>
      </c>
      <c r="E2">
        <v>21</v>
      </c>
      <c r="F2">
        <v>22</v>
      </c>
      <c r="G2">
        <v>29</v>
      </c>
      <c r="H2">
        <v>96</v>
      </c>
      <c r="I2" t="s">
        <v>117</v>
      </c>
      <c r="J2" s="17">
        <v>24693</v>
      </c>
      <c r="K2" s="17"/>
    </row>
    <row r="3" spans="1:11" ht="12.75">
      <c r="A3" t="s">
        <v>62</v>
      </c>
      <c r="B3" t="s">
        <v>95</v>
      </c>
      <c r="C3" t="s">
        <v>1</v>
      </c>
      <c r="D3">
        <v>28</v>
      </c>
      <c r="E3">
        <v>27</v>
      </c>
      <c r="F3">
        <v>25</v>
      </c>
      <c r="G3">
        <v>27</v>
      </c>
      <c r="H3">
        <v>107</v>
      </c>
      <c r="I3" t="s">
        <v>118</v>
      </c>
      <c r="J3" s="17">
        <v>27974</v>
      </c>
      <c r="K3" s="17"/>
    </row>
    <row r="4" spans="1:11" ht="12.75">
      <c r="A4" t="s">
        <v>62</v>
      </c>
      <c r="B4" t="s">
        <v>95</v>
      </c>
      <c r="C4" t="s">
        <v>2</v>
      </c>
      <c r="D4">
        <v>25</v>
      </c>
      <c r="E4">
        <v>23</v>
      </c>
      <c r="F4">
        <v>22</v>
      </c>
      <c r="G4">
        <v>22</v>
      </c>
      <c r="H4">
        <v>92</v>
      </c>
      <c r="I4" t="s">
        <v>119</v>
      </c>
      <c r="J4" s="17">
        <v>26491</v>
      </c>
      <c r="K4" s="17"/>
    </row>
    <row r="5" spans="1:11" ht="12.75">
      <c r="A5" t="s">
        <v>62</v>
      </c>
      <c r="B5" t="s">
        <v>95</v>
      </c>
      <c r="C5" t="s">
        <v>3</v>
      </c>
      <c r="D5">
        <v>30</v>
      </c>
      <c r="E5">
        <v>25</v>
      </c>
      <c r="F5">
        <v>25</v>
      </c>
      <c r="G5">
        <v>25</v>
      </c>
      <c r="H5">
        <v>105</v>
      </c>
      <c r="I5" t="s">
        <v>120</v>
      </c>
      <c r="J5" s="17">
        <v>3800</v>
      </c>
      <c r="K5" s="17"/>
    </row>
    <row r="6" spans="1:11" ht="12.75">
      <c r="A6" t="s">
        <v>62</v>
      </c>
      <c r="B6" t="s">
        <v>95</v>
      </c>
      <c r="C6" t="s">
        <v>4</v>
      </c>
      <c r="D6">
        <v>24</v>
      </c>
      <c r="E6">
        <v>22</v>
      </c>
      <c r="F6">
        <v>24</v>
      </c>
      <c r="G6">
        <v>24</v>
      </c>
      <c r="H6">
        <v>94</v>
      </c>
      <c r="I6" t="s">
        <v>121</v>
      </c>
      <c r="J6" s="17">
        <v>40219</v>
      </c>
      <c r="K6" s="17"/>
    </row>
    <row r="7" spans="1:11" ht="12.75">
      <c r="A7" t="s">
        <v>62</v>
      </c>
      <c r="B7" t="s">
        <v>95</v>
      </c>
      <c r="C7" t="s">
        <v>5</v>
      </c>
      <c r="D7">
        <v>22</v>
      </c>
      <c r="E7">
        <v>24</v>
      </c>
      <c r="F7">
        <v>22</v>
      </c>
      <c r="G7">
        <v>22</v>
      </c>
      <c r="H7">
        <v>90</v>
      </c>
      <c r="I7" t="s">
        <v>121</v>
      </c>
      <c r="J7" s="17">
        <v>37799</v>
      </c>
      <c r="K7" s="17"/>
    </row>
    <row r="8" spans="1:11" ht="12.75">
      <c r="A8" t="s">
        <v>62</v>
      </c>
      <c r="C8" s="16" t="s">
        <v>6</v>
      </c>
      <c r="D8" s="16">
        <v>153</v>
      </c>
      <c r="E8" s="16">
        <v>142</v>
      </c>
      <c r="F8" s="16">
        <v>140</v>
      </c>
      <c r="G8" s="16">
        <v>149</v>
      </c>
      <c r="H8" s="16">
        <v>584</v>
      </c>
      <c r="I8" s="16" t="s">
        <v>122</v>
      </c>
      <c r="J8" s="17"/>
      <c r="K8" s="17"/>
    </row>
    <row r="9" spans="1:11" ht="12.75">
      <c r="A9" t="s">
        <v>62</v>
      </c>
      <c r="B9" t="s">
        <v>96</v>
      </c>
      <c r="C9" t="s">
        <v>7</v>
      </c>
      <c r="D9">
        <v>23</v>
      </c>
      <c r="E9">
        <v>30</v>
      </c>
      <c r="F9">
        <v>24</v>
      </c>
      <c r="G9">
        <v>24</v>
      </c>
      <c r="H9">
        <v>101</v>
      </c>
      <c r="I9" t="s">
        <v>123</v>
      </c>
      <c r="J9" s="17">
        <v>61716</v>
      </c>
      <c r="K9" s="17"/>
    </row>
    <row r="10" spans="1:11" ht="12.75">
      <c r="A10" t="s">
        <v>62</v>
      </c>
      <c r="B10" t="s">
        <v>97</v>
      </c>
      <c r="C10" t="s">
        <v>8</v>
      </c>
      <c r="D10">
        <v>25</v>
      </c>
      <c r="E10">
        <v>21</v>
      </c>
      <c r="F10">
        <v>27</v>
      </c>
      <c r="G10">
        <v>28</v>
      </c>
      <c r="H10">
        <v>101</v>
      </c>
      <c r="I10" t="s">
        <v>124</v>
      </c>
      <c r="J10" s="17">
        <v>61620</v>
      </c>
      <c r="K10" s="17"/>
    </row>
    <row r="11" spans="1:11" ht="12.75">
      <c r="A11" t="s">
        <v>62</v>
      </c>
      <c r="B11" t="s">
        <v>97</v>
      </c>
      <c r="C11" t="s">
        <v>9</v>
      </c>
      <c r="D11">
        <v>25</v>
      </c>
      <c r="E11">
        <v>28</v>
      </c>
      <c r="F11">
        <v>29</v>
      </c>
      <c r="G11">
        <v>29</v>
      </c>
      <c r="H11">
        <v>111</v>
      </c>
      <c r="I11" t="s">
        <v>125</v>
      </c>
      <c r="J11" s="17">
        <v>61958</v>
      </c>
      <c r="K11" s="17"/>
    </row>
    <row r="12" spans="1:11" ht="12.75">
      <c r="A12" t="s">
        <v>62</v>
      </c>
      <c r="B12" t="s">
        <v>97</v>
      </c>
      <c r="C12" t="s">
        <v>10</v>
      </c>
      <c r="D12">
        <v>27</v>
      </c>
      <c r="E12">
        <v>28</v>
      </c>
      <c r="F12">
        <v>24</v>
      </c>
      <c r="G12">
        <v>25</v>
      </c>
      <c r="H12">
        <v>104</v>
      </c>
      <c r="I12" t="s">
        <v>126</v>
      </c>
      <c r="J12" s="17">
        <v>25732</v>
      </c>
      <c r="K12" s="17"/>
    </row>
    <row r="13" spans="1:11" ht="12.75">
      <c r="A13" t="s">
        <v>62</v>
      </c>
      <c r="B13" t="s">
        <v>97</v>
      </c>
      <c r="C13" t="s">
        <v>11</v>
      </c>
      <c r="D13">
        <v>33</v>
      </c>
      <c r="E13">
        <v>25</v>
      </c>
      <c r="F13">
        <v>34</v>
      </c>
      <c r="G13">
        <v>28</v>
      </c>
      <c r="H13">
        <v>120</v>
      </c>
      <c r="I13" t="s">
        <v>127</v>
      </c>
      <c r="J13" s="17">
        <v>38198</v>
      </c>
      <c r="K13" s="17"/>
    </row>
    <row r="14" spans="1:11" ht="12.75" hidden="1">
      <c r="A14" t="s">
        <v>62</v>
      </c>
      <c r="B14" t="s">
        <v>97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 s="17"/>
      <c r="K14" s="17"/>
    </row>
    <row r="15" spans="1:11" ht="12.75" hidden="1">
      <c r="A15" t="s">
        <v>62</v>
      </c>
      <c r="B15" t="s">
        <v>97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 s="17"/>
      <c r="K15" s="17"/>
    </row>
    <row r="16" spans="1:11" ht="12.75" hidden="1">
      <c r="A16" t="s">
        <v>62</v>
      </c>
      <c r="B16" t="s">
        <v>97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 s="17"/>
      <c r="K16" s="17"/>
    </row>
    <row r="17" spans="1:11" ht="12.75" hidden="1">
      <c r="A17" t="s">
        <v>62</v>
      </c>
      <c r="B17" t="s">
        <v>97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17"/>
      <c r="K17" s="17"/>
    </row>
    <row r="18" spans="1:11" ht="12.75" hidden="1">
      <c r="A18" t="s">
        <v>62</v>
      </c>
      <c r="B18" t="s">
        <v>97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 s="17"/>
      <c r="K18" s="17"/>
    </row>
    <row r="19" spans="1:11" ht="12.75" hidden="1">
      <c r="A19" t="s">
        <v>62</v>
      </c>
      <c r="B19" t="s">
        <v>97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17"/>
      <c r="K19" s="17"/>
    </row>
    <row r="20" spans="3:11" ht="12.75">
      <c r="C20" s="16"/>
      <c r="D20" s="16"/>
      <c r="E20" s="16"/>
      <c r="F20" s="18"/>
      <c r="G20" s="18"/>
      <c r="H20" s="16"/>
      <c r="I20" s="16"/>
      <c r="J20" s="17"/>
      <c r="K20" s="17"/>
    </row>
    <row r="21" spans="1:11" ht="12.75">
      <c r="A21" t="s">
        <v>63</v>
      </c>
      <c r="B21" t="s">
        <v>95</v>
      </c>
      <c r="C21" t="s">
        <v>12</v>
      </c>
      <c r="D21">
        <v>23</v>
      </c>
      <c r="E21">
        <v>29</v>
      </c>
      <c r="F21">
        <v>27</v>
      </c>
      <c r="G21">
        <v>22</v>
      </c>
      <c r="H21">
        <v>101</v>
      </c>
      <c r="I21" t="s">
        <v>128</v>
      </c>
      <c r="J21" s="17">
        <v>23796</v>
      </c>
      <c r="K21" s="17"/>
    </row>
    <row r="22" spans="1:11" ht="12.75">
      <c r="A22" t="s">
        <v>63</v>
      </c>
      <c r="B22" t="s">
        <v>95</v>
      </c>
      <c r="C22" t="s">
        <v>13</v>
      </c>
      <c r="D22">
        <v>25</v>
      </c>
      <c r="E22">
        <v>26</v>
      </c>
      <c r="F22">
        <v>23</v>
      </c>
      <c r="G22">
        <v>26</v>
      </c>
      <c r="H22">
        <v>100</v>
      </c>
      <c r="I22" t="s">
        <v>119</v>
      </c>
      <c r="J22" s="17">
        <v>36311</v>
      </c>
      <c r="K22" s="17"/>
    </row>
    <row r="23" spans="1:11" ht="12.75">
      <c r="A23" t="s">
        <v>63</v>
      </c>
      <c r="B23" t="s">
        <v>95</v>
      </c>
      <c r="C23" t="s">
        <v>14</v>
      </c>
      <c r="D23">
        <v>25</v>
      </c>
      <c r="E23">
        <v>21</v>
      </c>
      <c r="F23">
        <v>23</v>
      </c>
      <c r="G23">
        <v>20</v>
      </c>
      <c r="H23">
        <v>89</v>
      </c>
      <c r="I23" t="s">
        <v>129</v>
      </c>
      <c r="J23" s="17">
        <v>44981</v>
      </c>
      <c r="K23" s="17"/>
    </row>
    <row r="24" spans="1:11" ht="12.75">
      <c r="A24" t="s">
        <v>63</v>
      </c>
      <c r="B24" t="s">
        <v>95</v>
      </c>
      <c r="C24" t="s">
        <v>15</v>
      </c>
      <c r="D24">
        <v>25</v>
      </c>
      <c r="E24">
        <v>23</v>
      </c>
      <c r="F24">
        <v>24</v>
      </c>
      <c r="G24">
        <v>21</v>
      </c>
      <c r="H24">
        <v>93</v>
      </c>
      <c r="I24" t="s">
        <v>125</v>
      </c>
      <c r="J24" s="17">
        <v>43756</v>
      </c>
      <c r="K24" s="17"/>
    </row>
    <row r="25" spans="1:11" ht="12.75">
      <c r="A25" t="s">
        <v>63</v>
      </c>
      <c r="B25" t="s">
        <v>95</v>
      </c>
      <c r="C25" t="s">
        <v>16</v>
      </c>
      <c r="D25">
        <v>23</v>
      </c>
      <c r="E25">
        <v>24</v>
      </c>
      <c r="F25">
        <v>24</v>
      </c>
      <c r="G25">
        <v>29</v>
      </c>
      <c r="H25">
        <v>100</v>
      </c>
      <c r="I25" t="s">
        <v>130</v>
      </c>
      <c r="J25" s="17">
        <v>48182</v>
      </c>
      <c r="K25" s="17"/>
    </row>
    <row r="26" spans="1:11" ht="12.75">
      <c r="A26" t="s">
        <v>63</v>
      </c>
      <c r="B26" t="s">
        <v>95</v>
      </c>
      <c r="C26" t="s">
        <v>17</v>
      </c>
      <c r="D26">
        <v>24</v>
      </c>
      <c r="E26">
        <v>20</v>
      </c>
      <c r="F26">
        <v>23</v>
      </c>
      <c r="G26">
        <v>25</v>
      </c>
      <c r="H26">
        <v>92</v>
      </c>
      <c r="I26" t="s">
        <v>131</v>
      </c>
      <c r="J26" s="17">
        <v>44990</v>
      </c>
      <c r="K26" s="17"/>
    </row>
    <row r="27" spans="1:11" ht="12.75">
      <c r="A27" t="s">
        <v>63</v>
      </c>
      <c r="C27" s="16" t="s">
        <v>6</v>
      </c>
      <c r="D27" s="16">
        <v>145</v>
      </c>
      <c r="E27" s="16">
        <v>143</v>
      </c>
      <c r="F27" s="16">
        <v>144</v>
      </c>
      <c r="G27" s="16">
        <v>143</v>
      </c>
      <c r="H27" s="16">
        <v>575</v>
      </c>
      <c r="I27" s="16" t="s">
        <v>132</v>
      </c>
      <c r="J27" s="17"/>
      <c r="K27" s="17"/>
    </row>
    <row r="28" spans="1:11" ht="12.75" hidden="1">
      <c r="A28" t="s">
        <v>63</v>
      </c>
      <c r="B28" t="s">
        <v>96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 s="17"/>
      <c r="K28" s="17"/>
    </row>
    <row r="29" spans="1:11" ht="12.75">
      <c r="A29" t="s">
        <v>63</v>
      </c>
      <c r="B29" t="s">
        <v>97</v>
      </c>
      <c r="C29" t="s">
        <v>18</v>
      </c>
      <c r="D29">
        <v>33</v>
      </c>
      <c r="E29">
        <v>28</v>
      </c>
      <c r="F29">
        <v>27</v>
      </c>
      <c r="G29">
        <v>26</v>
      </c>
      <c r="H29">
        <v>114</v>
      </c>
      <c r="I29" t="s">
        <v>133</v>
      </c>
      <c r="J29" s="17">
        <v>37764</v>
      </c>
      <c r="K29" s="17"/>
    </row>
    <row r="30" spans="1:11" ht="12.75" hidden="1">
      <c r="A30" t="s">
        <v>63</v>
      </c>
      <c r="B30" t="s">
        <v>97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 s="17"/>
      <c r="K30" s="17"/>
    </row>
    <row r="31" spans="1:11" ht="12.75" hidden="1">
      <c r="A31" t="s">
        <v>63</v>
      </c>
      <c r="B31" t="s">
        <v>97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17"/>
      <c r="K31" s="17"/>
    </row>
    <row r="32" spans="1:11" ht="12.75" hidden="1">
      <c r="A32" t="s">
        <v>63</v>
      </c>
      <c r="B32" t="s">
        <v>97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17"/>
      <c r="K32" s="17"/>
    </row>
    <row r="33" spans="1:11" ht="12.75" hidden="1">
      <c r="A33" t="s">
        <v>63</v>
      </c>
      <c r="B33" t="s">
        <v>97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 s="17"/>
      <c r="K33" s="17"/>
    </row>
    <row r="34" spans="1:11" ht="12.75" hidden="1">
      <c r="A34" t="s">
        <v>63</v>
      </c>
      <c r="B34" t="s">
        <v>97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 s="17"/>
      <c r="K34" s="17"/>
    </row>
    <row r="35" spans="1:11" ht="12.75" hidden="1">
      <c r="A35" t="s">
        <v>63</v>
      </c>
      <c r="B35" t="s">
        <v>97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 s="17"/>
      <c r="K35" s="17"/>
    </row>
    <row r="36" spans="1:11" ht="12.75" hidden="1">
      <c r="A36" t="s">
        <v>63</v>
      </c>
      <c r="B36" t="s">
        <v>97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 s="17"/>
      <c r="K36" s="17"/>
    </row>
    <row r="37" spans="1:11" ht="12.75" hidden="1">
      <c r="A37" t="s">
        <v>63</v>
      </c>
      <c r="B37" t="s">
        <v>97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17"/>
      <c r="K37" s="17"/>
    </row>
    <row r="38" spans="1:11" ht="12.75" hidden="1">
      <c r="A38" t="s">
        <v>63</v>
      </c>
      <c r="B38" t="s">
        <v>97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17"/>
      <c r="K38" s="17"/>
    </row>
    <row r="39" spans="3:11" ht="12.75">
      <c r="C39" s="16"/>
      <c r="D39" s="16"/>
      <c r="E39" s="16"/>
      <c r="F39" s="18"/>
      <c r="G39" s="18"/>
      <c r="H39" s="16"/>
      <c r="I39" s="16"/>
      <c r="J39" s="17"/>
      <c r="K39" s="17"/>
    </row>
    <row r="40" spans="1:11" ht="12.75">
      <c r="A40" t="s">
        <v>64</v>
      </c>
      <c r="B40" t="s">
        <v>95</v>
      </c>
      <c r="C40" t="s">
        <v>19</v>
      </c>
      <c r="D40">
        <v>20</v>
      </c>
      <c r="E40">
        <v>23</v>
      </c>
      <c r="F40">
        <v>25</v>
      </c>
      <c r="G40">
        <v>25</v>
      </c>
      <c r="H40">
        <v>93</v>
      </c>
      <c r="I40" t="s">
        <v>129</v>
      </c>
      <c r="J40" s="17">
        <v>44488</v>
      </c>
      <c r="K40" s="17"/>
    </row>
    <row r="41" spans="1:11" ht="12.75">
      <c r="A41" t="s">
        <v>64</v>
      </c>
      <c r="B41" t="s">
        <v>95</v>
      </c>
      <c r="C41" t="s">
        <v>20</v>
      </c>
      <c r="D41">
        <v>22</v>
      </c>
      <c r="E41">
        <v>22</v>
      </c>
      <c r="F41">
        <v>23</v>
      </c>
      <c r="G41">
        <v>22</v>
      </c>
      <c r="H41">
        <v>89</v>
      </c>
      <c r="I41" t="s">
        <v>134</v>
      </c>
      <c r="J41" s="17">
        <v>46612</v>
      </c>
      <c r="K41" s="17"/>
    </row>
    <row r="42" spans="1:11" ht="12.75">
      <c r="A42" t="s">
        <v>64</v>
      </c>
      <c r="B42" t="s">
        <v>95</v>
      </c>
      <c r="C42" t="s">
        <v>21</v>
      </c>
      <c r="D42">
        <v>24</v>
      </c>
      <c r="E42">
        <v>24</v>
      </c>
      <c r="F42">
        <v>30</v>
      </c>
      <c r="G42">
        <v>27</v>
      </c>
      <c r="H42">
        <v>105</v>
      </c>
      <c r="I42" t="s">
        <v>135</v>
      </c>
      <c r="J42" s="17">
        <v>40538</v>
      </c>
      <c r="K42" s="17"/>
    </row>
    <row r="43" spans="1:11" ht="12.75">
      <c r="A43" t="s">
        <v>64</v>
      </c>
      <c r="B43" t="s">
        <v>95</v>
      </c>
      <c r="C43" t="s">
        <v>22</v>
      </c>
      <c r="D43">
        <v>25</v>
      </c>
      <c r="E43">
        <v>22</v>
      </c>
      <c r="F43">
        <v>25</v>
      </c>
      <c r="G43">
        <v>23</v>
      </c>
      <c r="H43">
        <v>95</v>
      </c>
      <c r="I43" t="s">
        <v>136</v>
      </c>
      <c r="J43" s="17">
        <v>25840</v>
      </c>
      <c r="K43" s="17"/>
    </row>
    <row r="44" spans="1:11" ht="12.75">
      <c r="A44" t="s">
        <v>64</v>
      </c>
      <c r="B44" t="s">
        <v>95</v>
      </c>
      <c r="C44" t="s">
        <v>23</v>
      </c>
      <c r="D44">
        <v>21</v>
      </c>
      <c r="E44">
        <v>24</v>
      </c>
      <c r="F44">
        <v>26</v>
      </c>
      <c r="G44">
        <v>23</v>
      </c>
      <c r="H44">
        <v>94</v>
      </c>
      <c r="I44" t="s">
        <v>131</v>
      </c>
      <c r="J44" s="17">
        <v>45272</v>
      </c>
      <c r="K44" s="17"/>
    </row>
    <row r="45" spans="1:11" ht="12.75">
      <c r="A45" t="s">
        <v>64</v>
      </c>
      <c r="B45" t="s">
        <v>95</v>
      </c>
      <c r="C45" t="s">
        <v>24</v>
      </c>
      <c r="D45">
        <v>21</v>
      </c>
      <c r="E45">
        <v>22</v>
      </c>
      <c r="F45">
        <v>25</v>
      </c>
      <c r="G45">
        <v>22</v>
      </c>
      <c r="H45">
        <v>90</v>
      </c>
      <c r="I45" t="s">
        <v>137</v>
      </c>
      <c r="J45" s="17">
        <v>38016</v>
      </c>
      <c r="K45" s="17"/>
    </row>
    <row r="46" spans="1:11" ht="12.75">
      <c r="A46" t="s">
        <v>64</v>
      </c>
      <c r="C46" s="16" t="s">
        <v>6</v>
      </c>
      <c r="D46" s="16">
        <v>133</v>
      </c>
      <c r="E46" s="16">
        <v>137</v>
      </c>
      <c r="F46" s="16">
        <v>154</v>
      </c>
      <c r="G46" s="16">
        <v>142</v>
      </c>
      <c r="H46" s="16">
        <v>566</v>
      </c>
      <c r="I46" s="16" t="s">
        <v>138</v>
      </c>
      <c r="J46" s="17"/>
      <c r="K46" s="17"/>
    </row>
    <row r="47" spans="1:11" ht="12.75">
      <c r="A47" t="s">
        <v>64</v>
      </c>
      <c r="B47" t="s">
        <v>96</v>
      </c>
      <c r="C47" t="s">
        <v>25</v>
      </c>
      <c r="D47">
        <v>26</v>
      </c>
      <c r="E47">
        <v>26</v>
      </c>
      <c r="F47">
        <v>25</v>
      </c>
      <c r="G47">
        <v>22</v>
      </c>
      <c r="H47">
        <v>99</v>
      </c>
      <c r="I47" t="s">
        <v>125</v>
      </c>
      <c r="J47" s="17">
        <v>37606</v>
      </c>
      <c r="K47" s="17"/>
    </row>
    <row r="48" spans="1:11" ht="12.75">
      <c r="A48" t="s">
        <v>64</v>
      </c>
      <c r="B48" t="s">
        <v>97</v>
      </c>
      <c r="C48" t="s">
        <v>26</v>
      </c>
      <c r="D48">
        <v>26</v>
      </c>
      <c r="E48">
        <v>23</v>
      </c>
      <c r="F48">
        <v>29</v>
      </c>
      <c r="G48">
        <v>24</v>
      </c>
      <c r="H48">
        <v>102</v>
      </c>
      <c r="I48" t="s">
        <v>139</v>
      </c>
      <c r="J48" s="17">
        <v>38316</v>
      </c>
      <c r="K48" s="17"/>
    </row>
    <row r="49" spans="1:11" ht="12.75">
      <c r="A49" t="s">
        <v>64</v>
      </c>
      <c r="B49" t="s">
        <v>97</v>
      </c>
      <c r="C49" t="s">
        <v>27</v>
      </c>
      <c r="D49">
        <v>32</v>
      </c>
      <c r="E49">
        <v>31</v>
      </c>
      <c r="F49">
        <v>28</v>
      </c>
      <c r="G49">
        <v>32</v>
      </c>
      <c r="H49">
        <v>123</v>
      </c>
      <c r="I49" t="s">
        <v>125</v>
      </c>
      <c r="J49" s="17">
        <v>38336</v>
      </c>
      <c r="K49" s="17"/>
    </row>
    <row r="50" spans="1:11" ht="12.75" hidden="1">
      <c r="A50" t="s">
        <v>64</v>
      </c>
      <c r="B50" t="s">
        <v>97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17"/>
      <c r="K50" s="17"/>
    </row>
    <row r="51" spans="1:11" ht="12.75" hidden="1">
      <c r="A51" t="s">
        <v>64</v>
      </c>
      <c r="B51" t="s">
        <v>97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17"/>
      <c r="K51" s="17"/>
    </row>
    <row r="52" spans="1:11" ht="12.75" hidden="1">
      <c r="A52" t="s">
        <v>64</v>
      </c>
      <c r="B52" t="s">
        <v>97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17"/>
      <c r="K52" s="17"/>
    </row>
    <row r="53" spans="1:11" ht="12.75" hidden="1">
      <c r="A53" t="s">
        <v>64</v>
      </c>
      <c r="B53" t="s">
        <v>97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17"/>
      <c r="K53" s="17"/>
    </row>
    <row r="54" spans="1:11" ht="12.75" hidden="1">
      <c r="A54" t="s">
        <v>64</v>
      </c>
      <c r="B54" t="s">
        <v>97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17"/>
      <c r="K54" s="17"/>
    </row>
    <row r="55" spans="1:11" ht="12.75" hidden="1">
      <c r="A55" t="s">
        <v>64</v>
      </c>
      <c r="B55" t="s">
        <v>97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17"/>
      <c r="K55" s="17"/>
    </row>
    <row r="56" spans="1:11" ht="12.75" hidden="1">
      <c r="A56" t="s">
        <v>64</v>
      </c>
      <c r="B56" t="s">
        <v>97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17"/>
      <c r="K56" s="17"/>
    </row>
    <row r="57" spans="1:11" ht="12.75" hidden="1">
      <c r="A57" t="s">
        <v>64</v>
      </c>
      <c r="B57" t="s">
        <v>97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17"/>
      <c r="K57" s="17"/>
    </row>
    <row r="58" spans="3:11" ht="12.75">
      <c r="C58" s="19"/>
      <c r="J58" s="17"/>
      <c r="K58" s="17"/>
    </row>
    <row r="59" spans="1:11" ht="12.75">
      <c r="A59" t="s">
        <v>65</v>
      </c>
      <c r="B59" t="s">
        <v>95</v>
      </c>
      <c r="C59" t="s">
        <v>28</v>
      </c>
      <c r="D59">
        <v>26</v>
      </c>
      <c r="E59">
        <v>22</v>
      </c>
      <c r="F59">
        <v>23</v>
      </c>
      <c r="G59">
        <v>23</v>
      </c>
      <c r="H59">
        <v>94</v>
      </c>
      <c r="I59" t="s">
        <v>137</v>
      </c>
      <c r="J59" s="17">
        <v>4095</v>
      </c>
      <c r="K59" s="17"/>
    </row>
    <row r="60" spans="1:11" ht="12.75">
      <c r="A60" t="s">
        <v>65</v>
      </c>
      <c r="B60" t="s">
        <v>95</v>
      </c>
      <c r="C60" t="s">
        <v>29</v>
      </c>
      <c r="D60">
        <v>20</v>
      </c>
      <c r="E60">
        <v>23</v>
      </c>
      <c r="F60">
        <v>24</v>
      </c>
      <c r="G60">
        <v>27</v>
      </c>
      <c r="H60">
        <v>94</v>
      </c>
      <c r="I60" t="s">
        <v>133</v>
      </c>
      <c r="J60" s="17">
        <v>21681</v>
      </c>
      <c r="K60" s="17"/>
    </row>
    <row r="61" spans="1:11" ht="12.75">
      <c r="A61" t="s">
        <v>65</v>
      </c>
      <c r="B61" t="s">
        <v>95</v>
      </c>
      <c r="C61" t="s">
        <v>30</v>
      </c>
      <c r="D61">
        <v>29</v>
      </c>
      <c r="E61">
        <v>25</v>
      </c>
      <c r="F61">
        <v>26</v>
      </c>
      <c r="G61">
        <v>29</v>
      </c>
      <c r="H61">
        <v>109</v>
      </c>
      <c r="I61" t="s">
        <v>140</v>
      </c>
      <c r="J61" s="17">
        <v>18014</v>
      </c>
      <c r="K61" s="17"/>
    </row>
    <row r="62" spans="1:11" ht="12.75">
      <c r="A62" t="s">
        <v>65</v>
      </c>
      <c r="B62" t="s">
        <v>95</v>
      </c>
      <c r="C62" t="s">
        <v>31</v>
      </c>
      <c r="D62">
        <v>27</v>
      </c>
      <c r="E62">
        <v>22</v>
      </c>
      <c r="F62">
        <v>22</v>
      </c>
      <c r="G62">
        <v>26</v>
      </c>
      <c r="H62">
        <v>97</v>
      </c>
      <c r="I62" t="s">
        <v>141</v>
      </c>
      <c r="J62" s="17">
        <v>26834</v>
      </c>
      <c r="K62" s="17"/>
    </row>
    <row r="63" spans="1:11" ht="12.75">
      <c r="A63" t="s">
        <v>65</v>
      </c>
      <c r="B63" t="s">
        <v>95</v>
      </c>
      <c r="C63" t="s">
        <v>32</v>
      </c>
      <c r="D63">
        <v>22</v>
      </c>
      <c r="E63">
        <v>26</v>
      </c>
      <c r="F63">
        <v>23</v>
      </c>
      <c r="G63">
        <v>22</v>
      </c>
      <c r="H63">
        <v>93</v>
      </c>
      <c r="I63" t="s">
        <v>125</v>
      </c>
      <c r="J63" s="17">
        <v>4492</v>
      </c>
      <c r="K63" s="17"/>
    </row>
    <row r="64" spans="1:11" ht="12.75">
      <c r="A64" t="s">
        <v>65</v>
      </c>
      <c r="B64" t="s">
        <v>95</v>
      </c>
      <c r="C64" t="s">
        <v>33</v>
      </c>
      <c r="D64">
        <v>29</v>
      </c>
      <c r="E64">
        <v>27</v>
      </c>
      <c r="F64">
        <v>25</v>
      </c>
      <c r="G64">
        <v>23</v>
      </c>
      <c r="H64">
        <v>104</v>
      </c>
      <c r="I64" t="s">
        <v>139</v>
      </c>
      <c r="J64" s="17">
        <v>35642</v>
      </c>
      <c r="K64" s="17"/>
    </row>
    <row r="65" spans="1:11" ht="12.75">
      <c r="A65" t="s">
        <v>65</v>
      </c>
      <c r="C65" s="16" t="s">
        <v>6</v>
      </c>
      <c r="D65" s="16">
        <v>153</v>
      </c>
      <c r="E65" s="16">
        <v>145</v>
      </c>
      <c r="F65" s="16">
        <v>143</v>
      </c>
      <c r="G65" s="16">
        <v>150</v>
      </c>
      <c r="H65" s="16">
        <v>591</v>
      </c>
      <c r="I65" s="16" t="s">
        <v>142</v>
      </c>
      <c r="J65" s="17"/>
      <c r="K65" s="17"/>
    </row>
    <row r="66" spans="1:11" ht="12.75">
      <c r="A66" t="s">
        <v>65</v>
      </c>
      <c r="B66" t="s">
        <v>96</v>
      </c>
      <c r="C66" t="s">
        <v>34</v>
      </c>
      <c r="D66">
        <v>27</v>
      </c>
      <c r="E66">
        <v>28</v>
      </c>
      <c r="F66">
        <v>24</v>
      </c>
      <c r="G66">
        <v>25</v>
      </c>
      <c r="H66">
        <v>104</v>
      </c>
      <c r="I66" t="s">
        <v>126</v>
      </c>
      <c r="J66" s="17">
        <v>31362</v>
      </c>
      <c r="K66" s="17"/>
    </row>
    <row r="67" spans="1:11" ht="12.75">
      <c r="A67" t="s">
        <v>65</v>
      </c>
      <c r="B67" t="s">
        <v>97</v>
      </c>
      <c r="C67" t="s">
        <v>35</v>
      </c>
      <c r="D67">
        <v>25</v>
      </c>
      <c r="E67">
        <v>30</v>
      </c>
      <c r="F67">
        <v>23</v>
      </c>
      <c r="G67">
        <v>26</v>
      </c>
      <c r="H67">
        <v>104</v>
      </c>
      <c r="I67" t="s">
        <v>133</v>
      </c>
      <c r="J67" s="17">
        <v>44954</v>
      </c>
      <c r="K67" s="17"/>
    </row>
    <row r="68" spans="1:11" ht="12.75">
      <c r="A68" t="s">
        <v>65</v>
      </c>
      <c r="B68" t="s">
        <v>97</v>
      </c>
      <c r="C68" t="s">
        <v>36</v>
      </c>
      <c r="D68">
        <v>25</v>
      </c>
      <c r="E68">
        <v>25</v>
      </c>
      <c r="F68">
        <v>30</v>
      </c>
      <c r="G68">
        <v>28</v>
      </c>
      <c r="H68">
        <v>108</v>
      </c>
      <c r="I68" t="s">
        <v>143</v>
      </c>
      <c r="J68" s="17">
        <v>36379</v>
      </c>
      <c r="K68" s="17"/>
    </row>
    <row r="69" spans="1:11" ht="13.5" customHeight="1" hidden="1">
      <c r="A69" t="s">
        <v>65</v>
      </c>
      <c r="B69" t="s">
        <v>97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17"/>
      <c r="K69" s="17"/>
    </row>
    <row r="70" spans="1:11" ht="12.75" hidden="1">
      <c r="A70" t="s">
        <v>65</v>
      </c>
      <c r="B70" t="s">
        <v>97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17"/>
      <c r="K70" s="17"/>
    </row>
    <row r="71" spans="1:11" ht="12.75" hidden="1">
      <c r="A71" t="s">
        <v>65</v>
      </c>
      <c r="B71" t="s">
        <v>97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17"/>
      <c r="K71" s="17"/>
    </row>
    <row r="72" spans="1:11" ht="12.75" hidden="1">
      <c r="A72" t="s">
        <v>65</v>
      </c>
      <c r="B72" t="s">
        <v>97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17"/>
      <c r="K72" s="17"/>
    </row>
    <row r="73" spans="1:11" ht="12.75" hidden="1">
      <c r="A73" t="s">
        <v>65</v>
      </c>
      <c r="B73" t="s">
        <v>97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17"/>
      <c r="K73" s="17"/>
    </row>
    <row r="74" spans="1:11" ht="12.75" hidden="1">
      <c r="A74" t="s">
        <v>65</v>
      </c>
      <c r="B74" t="s">
        <v>97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17"/>
      <c r="K74" s="17"/>
    </row>
    <row r="75" spans="1:11" ht="12.75" hidden="1">
      <c r="A75" t="s">
        <v>65</v>
      </c>
      <c r="B75" t="s">
        <v>97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17"/>
      <c r="K75" s="17"/>
    </row>
    <row r="76" spans="1:11" ht="12.75" hidden="1">
      <c r="A76" t="s">
        <v>65</v>
      </c>
      <c r="B76" t="s">
        <v>97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17"/>
      <c r="K76" s="17"/>
    </row>
    <row r="77" spans="10:11" ht="12.75">
      <c r="J77" s="17"/>
      <c r="K77" s="17"/>
    </row>
    <row r="78" spans="1:11" ht="12.75">
      <c r="A78" t="s">
        <v>66</v>
      </c>
      <c r="B78" t="s">
        <v>95</v>
      </c>
      <c r="C78" t="s">
        <v>37</v>
      </c>
      <c r="D78">
        <v>23</v>
      </c>
      <c r="E78">
        <v>24</v>
      </c>
      <c r="F78">
        <v>26</v>
      </c>
      <c r="G78">
        <v>25</v>
      </c>
      <c r="H78">
        <v>98</v>
      </c>
      <c r="I78" t="s">
        <v>119</v>
      </c>
      <c r="J78" s="17">
        <v>42610</v>
      </c>
      <c r="K78" s="17"/>
    </row>
    <row r="79" spans="1:11" ht="12.75">
      <c r="A79" t="s">
        <v>66</v>
      </c>
      <c r="B79" t="s">
        <v>95</v>
      </c>
      <c r="C79" t="s">
        <v>38</v>
      </c>
      <c r="D79">
        <v>24</v>
      </c>
      <c r="E79">
        <v>21</v>
      </c>
      <c r="F79">
        <v>21</v>
      </c>
      <c r="G79">
        <v>23</v>
      </c>
      <c r="H79">
        <v>89</v>
      </c>
      <c r="I79" t="s">
        <v>136</v>
      </c>
      <c r="J79" s="17">
        <v>31721</v>
      </c>
      <c r="K79" s="17"/>
    </row>
    <row r="80" spans="1:11" ht="12.75">
      <c r="A80" t="s">
        <v>66</v>
      </c>
      <c r="B80" t="s">
        <v>95</v>
      </c>
      <c r="C80" t="s">
        <v>39</v>
      </c>
      <c r="D80">
        <v>27</v>
      </c>
      <c r="E80">
        <v>23</v>
      </c>
      <c r="F80">
        <v>24</v>
      </c>
      <c r="G80">
        <v>23</v>
      </c>
      <c r="H80">
        <v>97</v>
      </c>
      <c r="I80" t="s">
        <v>125</v>
      </c>
      <c r="J80" s="17">
        <v>43327</v>
      </c>
      <c r="K80" s="17"/>
    </row>
    <row r="81" spans="1:11" ht="12.75">
      <c r="A81" t="s">
        <v>66</v>
      </c>
      <c r="B81" t="s">
        <v>95</v>
      </c>
      <c r="C81" t="s">
        <v>40</v>
      </c>
      <c r="D81">
        <v>21</v>
      </c>
      <c r="E81">
        <v>21</v>
      </c>
      <c r="F81">
        <v>19</v>
      </c>
      <c r="G81">
        <v>22</v>
      </c>
      <c r="H81">
        <v>83</v>
      </c>
      <c r="I81" t="s">
        <v>118</v>
      </c>
      <c r="J81" s="17">
        <v>37242</v>
      </c>
      <c r="K81" s="17"/>
    </row>
    <row r="82" spans="1:11" ht="12.75">
      <c r="A82" t="s">
        <v>66</v>
      </c>
      <c r="B82" t="s">
        <v>95</v>
      </c>
      <c r="C82" t="s">
        <v>41</v>
      </c>
      <c r="D82">
        <v>21</v>
      </c>
      <c r="E82">
        <v>21</v>
      </c>
      <c r="F82">
        <v>22</v>
      </c>
      <c r="G82">
        <v>23</v>
      </c>
      <c r="H82">
        <v>87</v>
      </c>
      <c r="I82" t="s">
        <v>132</v>
      </c>
      <c r="J82" s="17">
        <v>32118</v>
      </c>
      <c r="K82" s="17"/>
    </row>
    <row r="83" spans="1:11" ht="12.75">
      <c r="A83" t="s">
        <v>66</v>
      </c>
      <c r="B83" t="s">
        <v>95</v>
      </c>
      <c r="C83" t="s">
        <v>42</v>
      </c>
      <c r="D83">
        <v>21</v>
      </c>
      <c r="E83">
        <v>22</v>
      </c>
      <c r="F83">
        <v>22</v>
      </c>
      <c r="G83">
        <v>21</v>
      </c>
      <c r="H83">
        <v>86</v>
      </c>
      <c r="I83" t="s">
        <v>144</v>
      </c>
      <c r="J83" s="17">
        <v>33361</v>
      </c>
      <c r="K83" s="17"/>
    </row>
    <row r="84" spans="1:11" ht="12.75">
      <c r="A84" t="s">
        <v>66</v>
      </c>
      <c r="C84" s="16" t="s">
        <v>6</v>
      </c>
      <c r="D84" s="16">
        <v>137</v>
      </c>
      <c r="E84" s="16">
        <v>132</v>
      </c>
      <c r="F84" s="16">
        <v>134</v>
      </c>
      <c r="G84" s="16">
        <v>137</v>
      </c>
      <c r="H84" s="16">
        <v>540</v>
      </c>
      <c r="I84" s="16" t="s">
        <v>143</v>
      </c>
      <c r="J84" s="17"/>
      <c r="K84" s="17"/>
    </row>
    <row r="85" spans="1:11" ht="12.75">
      <c r="A85" t="s">
        <v>66</v>
      </c>
      <c r="B85" t="s">
        <v>96</v>
      </c>
      <c r="C85" t="s">
        <v>43</v>
      </c>
      <c r="D85">
        <v>18</v>
      </c>
      <c r="E85">
        <v>22</v>
      </c>
      <c r="F85">
        <v>24</v>
      </c>
      <c r="G85">
        <v>24</v>
      </c>
      <c r="H85">
        <v>88</v>
      </c>
      <c r="I85" t="s">
        <v>139</v>
      </c>
      <c r="J85" s="17">
        <v>24603</v>
      </c>
      <c r="K85" s="17"/>
    </row>
    <row r="86" spans="1:11" ht="12.75">
      <c r="A86" t="s">
        <v>66</v>
      </c>
      <c r="B86" t="s">
        <v>97</v>
      </c>
      <c r="C86" t="s">
        <v>44</v>
      </c>
      <c r="D86">
        <v>27</v>
      </c>
      <c r="E86">
        <v>24</v>
      </c>
      <c r="F86">
        <v>26</v>
      </c>
      <c r="G86">
        <v>22</v>
      </c>
      <c r="H86">
        <v>99</v>
      </c>
      <c r="I86" t="s">
        <v>129</v>
      </c>
      <c r="J86" s="17">
        <v>37808</v>
      </c>
      <c r="K86" s="17"/>
    </row>
    <row r="87" spans="1:11" ht="12.75" hidden="1">
      <c r="A87" t="s">
        <v>66</v>
      </c>
      <c r="B87" t="s">
        <v>97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 s="17"/>
      <c r="K87" s="17"/>
    </row>
    <row r="88" spans="1:11" ht="12.75" hidden="1">
      <c r="A88" t="s">
        <v>66</v>
      </c>
      <c r="B88" t="s">
        <v>97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 s="17"/>
      <c r="K88" s="17"/>
    </row>
    <row r="89" spans="1:11" ht="12.75" hidden="1">
      <c r="A89" t="s">
        <v>66</v>
      </c>
      <c r="B89" t="s">
        <v>97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 s="17"/>
      <c r="K89" s="17"/>
    </row>
    <row r="90" spans="1:11" ht="12.75" hidden="1">
      <c r="A90" t="s">
        <v>66</v>
      </c>
      <c r="B90" t="s">
        <v>97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 s="17"/>
      <c r="K90" s="17"/>
    </row>
    <row r="91" spans="1:11" ht="12.75" hidden="1">
      <c r="A91" t="s">
        <v>66</v>
      </c>
      <c r="B91" t="s">
        <v>97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 s="17"/>
      <c r="K91" s="17"/>
    </row>
    <row r="92" spans="1:11" ht="12.75" hidden="1">
      <c r="A92" t="s">
        <v>66</v>
      </c>
      <c r="B92" t="s">
        <v>97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 s="17"/>
      <c r="K92" s="17"/>
    </row>
    <row r="93" spans="1:11" ht="12.75" hidden="1">
      <c r="A93" t="s">
        <v>66</v>
      </c>
      <c r="B93" t="s">
        <v>97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 s="17"/>
      <c r="K93" s="17"/>
    </row>
    <row r="94" spans="1:11" ht="12.75" hidden="1">
      <c r="A94" t="s">
        <v>66</v>
      </c>
      <c r="B94" t="s">
        <v>97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 s="17"/>
      <c r="K94" s="17"/>
    </row>
    <row r="95" spans="1:11" ht="12.75" hidden="1">
      <c r="A95" t="s">
        <v>66</v>
      </c>
      <c r="B95" t="s">
        <v>97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 s="17"/>
      <c r="K95" s="17"/>
    </row>
    <row r="96" spans="10:11" ht="12.75">
      <c r="J96" s="17"/>
      <c r="K96" s="17"/>
    </row>
    <row r="97" spans="1:11" ht="12.75">
      <c r="A97" t="s">
        <v>67</v>
      </c>
      <c r="B97" t="s">
        <v>95</v>
      </c>
      <c r="C97" t="s">
        <v>45</v>
      </c>
      <c r="D97">
        <v>25</v>
      </c>
      <c r="E97">
        <v>23</v>
      </c>
      <c r="F97">
        <v>28</v>
      </c>
      <c r="G97">
        <v>21</v>
      </c>
      <c r="H97">
        <v>97</v>
      </c>
      <c r="I97" t="s">
        <v>124</v>
      </c>
      <c r="J97" s="17">
        <v>62172</v>
      </c>
      <c r="K97" s="17"/>
    </row>
    <row r="98" spans="1:11" ht="12.75">
      <c r="A98" t="s">
        <v>67</v>
      </c>
      <c r="B98" t="s">
        <v>95</v>
      </c>
      <c r="C98" t="s">
        <v>46</v>
      </c>
      <c r="D98">
        <v>30</v>
      </c>
      <c r="E98">
        <v>26</v>
      </c>
      <c r="F98">
        <v>27</v>
      </c>
      <c r="G98">
        <v>38</v>
      </c>
      <c r="H98">
        <v>121</v>
      </c>
      <c r="I98" t="s">
        <v>145</v>
      </c>
      <c r="J98" s="17"/>
      <c r="K98" s="17" t="s">
        <v>46</v>
      </c>
    </row>
    <row r="99" spans="1:11" ht="12.75">
      <c r="A99" t="s">
        <v>67</v>
      </c>
      <c r="B99" t="s">
        <v>95</v>
      </c>
      <c r="C99" t="s">
        <v>47</v>
      </c>
      <c r="D99">
        <v>27</v>
      </c>
      <c r="E99">
        <v>24</v>
      </c>
      <c r="F99">
        <v>28</v>
      </c>
      <c r="G99">
        <v>28</v>
      </c>
      <c r="H99">
        <v>107</v>
      </c>
      <c r="I99" t="s">
        <v>125</v>
      </c>
      <c r="J99" s="17">
        <v>33165</v>
      </c>
      <c r="K99" s="17"/>
    </row>
    <row r="100" spans="1:11" ht="12.75">
      <c r="A100" t="s">
        <v>67</v>
      </c>
      <c r="B100" t="s">
        <v>95</v>
      </c>
      <c r="C100" t="s">
        <v>48</v>
      </c>
      <c r="D100">
        <v>22</v>
      </c>
      <c r="E100">
        <v>28</v>
      </c>
      <c r="F100">
        <v>21</v>
      </c>
      <c r="G100">
        <v>27</v>
      </c>
      <c r="H100">
        <v>98</v>
      </c>
      <c r="I100" t="s">
        <v>146</v>
      </c>
      <c r="J100" s="17">
        <v>33510</v>
      </c>
      <c r="K100" s="17"/>
    </row>
    <row r="101" spans="1:11" ht="12.75">
      <c r="A101" t="s">
        <v>67</v>
      </c>
      <c r="B101" t="s">
        <v>95</v>
      </c>
      <c r="C101" t="s">
        <v>49</v>
      </c>
      <c r="D101">
        <v>26</v>
      </c>
      <c r="E101">
        <v>27</v>
      </c>
      <c r="F101">
        <v>25</v>
      </c>
      <c r="G101">
        <v>23</v>
      </c>
      <c r="H101">
        <v>101</v>
      </c>
      <c r="I101" t="s">
        <v>125</v>
      </c>
      <c r="J101" s="17">
        <v>33511</v>
      </c>
      <c r="K101" s="17"/>
    </row>
    <row r="102" spans="1:11" ht="12.75">
      <c r="A102" t="s">
        <v>67</v>
      </c>
      <c r="B102" t="s">
        <v>95</v>
      </c>
      <c r="C102" t="s">
        <v>50</v>
      </c>
      <c r="D102">
        <v>23</v>
      </c>
      <c r="E102">
        <v>23</v>
      </c>
      <c r="F102">
        <v>27</v>
      </c>
      <c r="G102">
        <v>23</v>
      </c>
      <c r="H102">
        <v>96</v>
      </c>
      <c r="I102" t="s">
        <v>137</v>
      </c>
      <c r="J102" s="17">
        <v>45547</v>
      </c>
      <c r="K102" s="17"/>
    </row>
    <row r="103" spans="1:11" ht="12.75">
      <c r="A103" t="s">
        <v>67</v>
      </c>
      <c r="C103" s="16" t="s">
        <v>6</v>
      </c>
      <c r="D103" s="16">
        <v>153</v>
      </c>
      <c r="E103" s="16">
        <v>151</v>
      </c>
      <c r="F103" s="16">
        <v>156</v>
      </c>
      <c r="G103" s="16">
        <v>160</v>
      </c>
      <c r="H103" s="16">
        <v>620</v>
      </c>
      <c r="I103" s="16" t="s">
        <v>147</v>
      </c>
      <c r="J103" s="17"/>
      <c r="K103" s="17"/>
    </row>
    <row r="104" spans="1:11" ht="12.75">
      <c r="A104" t="s">
        <v>67</v>
      </c>
      <c r="B104" t="s">
        <v>96</v>
      </c>
      <c r="C104" t="s">
        <v>51</v>
      </c>
      <c r="D104">
        <v>27</v>
      </c>
      <c r="E104">
        <v>26</v>
      </c>
      <c r="F104">
        <v>27</v>
      </c>
      <c r="G104">
        <v>38</v>
      </c>
      <c r="H104">
        <v>118</v>
      </c>
      <c r="I104" t="s">
        <v>148</v>
      </c>
      <c r="J104" s="17">
        <v>47353</v>
      </c>
      <c r="K104" s="17"/>
    </row>
    <row r="105" spans="1:11" ht="12.75">
      <c r="A105" t="s">
        <v>67</v>
      </c>
      <c r="B105" t="s">
        <v>98</v>
      </c>
      <c r="C105" t="s">
        <v>52</v>
      </c>
      <c r="D105">
        <v>30</v>
      </c>
      <c r="E105">
        <v>26</v>
      </c>
      <c r="F105">
        <v>23</v>
      </c>
      <c r="G105">
        <v>23</v>
      </c>
      <c r="H105">
        <v>102</v>
      </c>
      <c r="I105" t="s">
        <v>149</v>
      </c>
      <c r="J105" s="17">
        <v>30278</v>
      </c>
      <c r="K105" s="17"/>
    </row>
    <row r="106" spans="1:11" ht="12.75">
      <c r="A106" t="s">
        <v>67</v>
      </c>
      <c r="B106" t="s">
        <v>97</v>
      </c>
      <c r="C106" t="s">
        <v>53</v>
      </c>
      <c r="D106">
        <v>24</v>
      </c>
      <c r="E106">
        <v>31</v>
      </c>
      <c r="F106">
        <v>23</v>
      </c>
      <c r="G106">
        <v>27</v>
      </c>
      <c r="H106">
        <v>105</v>
      </c>
      <c r="I106" t="s">
        <v>150</v>
      </c>
      <c r="J106" s="17">
        <v>17679</v>
      </c>
      <c r="K106" s="17"/>
    </row>
    <row r="107" spans="1:11" ht="12.75">
      <c r="A107" t="s">
        <v>67</v>
      </c>
      <c r="B107" t="s">
        <v>97</v>
      </c>
      <c r="C107" t="s">
        <v>54</v>
      </c>
      <c r="D107">
        <v>26</v>
      </c>
      <c r="E107">
        <v>26</v>
      </c>
      <c r="F107">
        <v>24</v>
      </c>
      <c r="G107">
        <v>31</v>
      </c>
      <c r="H107">
        <v>107</v>
      </c>
      <c r="I107" t="s">
        <v>123</v>
      </c>
      <c r="J107" s="17">
        <v>35103</v>
      </c>
      <c r="K107" s="17"/>
    </row>
    <row r="108" spans="1:11" ht="12.75" hidden="1">
      <c r="A108" t="s">
        <v>67</v>
      </c>
      <c r="B108" t="s">
        <v>97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 s="17"/>
      <c r="K108" s="17"/>
    </row>
    <row r="109" spans="1:11" ht="12.75" hidden="1">
      <c r="A109" t="s">
        <v>67</v>
      </c>
      <c r="B109" t="s">
        <v>97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 s="17"/>
      <c r="K109" s="17"/>
    </row>
    <row r="110" spans="1:11" ht="12.75" hidden="1">
      <c r="A110" t="s">
        <v>67</v>
      </c>
      <c r="B110" t="s">
        <v>97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 s="17"/>
      <c r="K110" s="17"/>
    </row>
    <row r="111" spans="1:11" ht="12.75" hidden="1">
      <c r="A111" t="s">
        <v>67</v>
      </c>
      <c r="B111" t="s">
        <v>97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 s="17"/>
      <c r="K111" s="17"/>
    </row>
    <row r="112" spans="1:11" ht="12.75" hidden="1">
      <c r="A112" t="s">
        <v>67</v>
      </c>
      <c r="B112" t="s">
        <v>97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 s="17"/>
      <c r="K112" s="17"/>
    </row>
    <row r="113" spans="1:11" ht="12.75" hidden="1">
      <c r="A113" t="s">
        <v>67</v>
      </c>
      <c r="B113" t="s">
        <v>97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 s="17"/>
      <c r="K113" s="17"/>
    </row>
    <row r="114" spans="1:11" ht="12.75" hidden="1">
      <c r="A114" t="s">
        <v>67</v>
      </c>
      <c r="B114" t="s">
        <v>97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 s="17"/>
      <c r="K114" s="17"/>
    </row>
    <row r="115" spans="3:10" ht="12.75">
      <c r="C115" s="16"/>
      <c r="D115" s="16"/>
      <c r="E115" s="16"/>
      <c r="F115" s="18"/>
      <c r="G115" s="18"/>
      <c r="H115" s="16"/>
      <c r="I115" s="16"/>
      <c r="J115" s="20"/>
    </row>
    <row r="116" spans="1:5" ht="12.75">
      <c r="A116" s="16" t="s">
        <v>99</v>
      </c>
      <c r="B116" s="16" t="s">
        <v>100</v>
      </c>
      <c r="C116" s="16" t="s">
        <v>95</v>
      </c>
      <c r="D116" s="16" t="s">
        <v>101</v>
      </c>
      <c r="E116" s="16" t="s">
        <v>102</v>
      </c>
    </row>
    <row r="117" spans="2:5" ht="12.75">
      <c r="B117">
        <v>1</v>
      </c>
      <c r="C117" t="s">
        <v>66</v>
      </c>
      <c r="D117" s="21" t="s">
        <v>103</v>
      </c>
      <c r="E117">
        <v>540</v>
      </c>
    </row>
    <row r="118" spans="2:5" ht="12.75">
      <c r="B118">
        <v>1</v>
      </c>
      <c r="C118" t="s">
        <v>64</v>
      </c>
      <c r="D118" s="21" t="s">
        <v>104</v>
      </c>
      <c r="E118">
        <v>566</v>
      </c>
    </row>
    <row r="119" spans="2:5" ht="12.75">
      <c r="B119">
        <v>3</v>
      </c>
      <c r="C119" t="s">
        <v>63</v>
      </c>
      <c r="D119" s="21" t="s">
        <v>105</v>
      </c>
      <c r="E119">
        <v>575</v>
      </c>
    </row>
    <row r="120" spans="2:5" ht="12.75">
      <c r="B120">
        <v>4</v>
      </c>
      <c r="C120" t="s">
        <v>62</v>
      </c>
      <c r="D120" s="21" t="s">
        <v>106</v>
      </c>
      <c r="E120">
        <v>584</v>
      </c>
    </row>
    <row r="121" spans="2:5" ht="12.75">
      <c r="B121">
        <v>5</v>
      </c>
      <c r="C121" t="s">
        <v>65</v>
      </c>
      <c r="D121" s="21" t="s">
        <v>107</v>
      </c>
      <c r="E121">
        <v>591</v>
      </c>
    </row>
    <row r="122" spans="2:10" ht="12.75">
      <c r="B122">
        <v>6</v>
      </c>
      <c r="C122" t="s">
        <v>67</v>
      </c>
      <c r="D122" s="21" t="s">
        <v>108</v>
      </c>
      <c r="E122">
        <v>620</v>
      </c>
      <c r="I122" s="22">
        <v>11</v>
      </c>
      <c r="J122" t="s">
        <v>109</v>
      </c>
    </row>
    <row r="123" ht="12.75">
      <c r="D123" s="21"/>
    </row>
    <row r="124" spans="1:8" ht="12.75">
      <c r="A124" s="16" t="s">
        <v>110</v>
      </c>
      <c r="B124" s="16" t="s">
        <v>100</v>
      </c>
      <c r="C124" s="16" t="s">
        <v>95</v>
      </c>
      <c r="D124" s="16"/>
      <c r="E124" s="16"/>
      <c r="F124" s="16" t="s">
        <v>101</v>
      </c>
      <c r="G124" s="16" t="s">
        <v>102</v>
      </c>
      <c r="H124" s="16" t="s">
        <v>84</v>
      </c>
    </row>
    <row r="125" spans="2:8" ht="12.75">
      <c r="B125">
        <v>1</v>
      </c>
      <c r="C125" t="s">
        <v>64</v>
      </c>
      <c r="D125" s="21"/>
      <c r="F125" s="21" t="s">
        <v>111</v>
      </c>
      <c r="G125">
        <v>1589</v>
      </c>
      <c r="H125" s="23">
        <v>24.075757575757578</v>
      </c>
    </row>
    <row r="126" spans="2:8" ht="12.75">
      <c r="B126">
        <v>2</v>
      </c>
      <c r="C126" t="s">
        <v>63</v>
      </c>
      <c r="D126" s="21"/>
      <c r="F126" s="21" t="s">
        <v>112</v>
      </c>
      <c r="G126">
        <v>1608</v>
      </c>
      <c r="H126" s="23">
        <v>24.363636363636363</v>
      </c>
    </row>
    <row r="127" spans="2:8" ht="12.75">
      <c r="B127">
        <v>3</v>
      </c>
      <c r="C127" t="s">
        <v>65</v>
      </c>
      <c r="D127" s="21"/>
      <c r="F127" s="21" t="s">
        <v>113</v>
      </c>
      <c r="G127">
        <v>1619</v>
      </c>
      <c r="H127" s="23">
        <v>24.53030303030303</v>
      </c>
    </row>
    <row r="128" spans="2:8" ht="12.75">
      <c r="B128">
        <v>4</v>
      </c>
      <c r="C128" t="s">
        <v>62</v>
      </c>
      <c r="D128" s="21"/>
      <c r="F128" s="21" t="s">
        <v>113</v>
      </c>
      <c r="G128">
        <v>1620</v>
      </c>
      <c r="H128" s="23">
        <v>24.545454545454547</v>
      </c>
    </row>
    <row r="129" spans="2:8" ht="12.75">
      <c r="B129">
        <v>5</v>
      </c>
      <c r="C129" t="s">
        <v>66</v>
      </c>
      <c r="D129" s="21"/>
      <c r="F129" s="21" t="s">
        <v>114</v>
      </c>
      <c r="G129">
        <v>1598</v>
      </c>
      <c r="H129" s="23">
        <v>24.212121212121215</v>
      </c>
    </row>
    <row r="130" spans="2:8" ht="12.75">
      <c r="B130">
        <v>6</v>
      </c>
      <c r="C130" t="s">
        <v>67</v>
      </c>
      <c r="D130" s="21"/>
      <c r="F130" s="21" t="s">
        <v>115</v>
      </c>
      <c r="G130">
        <v>1697</v>
      </c>
      <c r="H130" s="23">
        <v>25.712121212121215</v>
      </c>
    </row>
    <row r="131" ht="12.75">
      <c r="D131" s="24"/>
    </row>
    <row r="132" ht="12.75">
      <c r="A132" s="16" t="s">
        <v>116</v>
      </c>
    </row>
    <row r="133" spans="1:3" ht="12.75">
      <c r="A133" t="s">
        <v>40</v>
      </c>
      <c r="B133" t="s">
        <v>78</v>
      </c>
      <c r="C133" s="25">
        <v>83</v>
      </c>
    </row>
    <row r="134" spans="1:3" ht="12.75">
      <c r="A134" t="s">
        <v>42</v>
      </c>
      <c r="B134" t="s">
        <v>78</v>
      </c>
      <c r="C134" s="25">
        <v>86</v>
      </c>
    </row>
    <row r="135" spans="1:3" ht="12.75">
      <c r="A135" t="s">
        <v>41</v>
      </c>
      <c r="B135" t="s">
        <v>78</v>
      </c>
      <c r="C135" s="25">
        <v>87</v>
      </c>
    </row>
    <row r="136" spans="1:3" ht="12.75">
      <c r="A136" t="s">
        <v>43</v>
      </c>
      <c r="B136" t="s">
        <v>78</v>
      </c>
      <c r="C136" s="25">
        <v>88</v>
      </c>
    </row>
    <row r="137" spans="1:3" ht="12.75">
      <c r="A137" t="s">
        <v>20</v>
      </c>
      <c r="B137" t="s">
        <v>80</v>
      </c>
      <c r="C137" s="25">
        <v>89</v>
      </c>
    </row>
    <row r="138" spans="1:3" ht="12.75">
      <c r="A138" t="s">
        <v>14</v>
      </c>
      <c r="B138" t="s">
        <v>81</v>
      </c>
      <c r="C138" s="25">
        <v>89</v>
      </c>
    </row>
    <row r="139" spans="1:3" ht="12.75">
      <c r="A139" t="s">
        <v>38</v>
      </c>
      <c r="B139" t="s">
        <v>78</v>
      </c>
      <c r="C139" s="25">
        <v>89</v>
      </c>
    </row>
    <row r="140" ht="12.75">
      <c r="C140" s="25"/>
    </row>
  </sheetData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scale="95" r:id="rId1"/>
  <rowBreaks count="1" manualBreakCount="1"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40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customWidth="1"/>
    <col min="2" max="2" width="12.00390625" style="0" customWidth="1"/>
    <col min="3" max="3" width="32.57421875" style="0" bestFit="1" customWidth="1"/>
    <col min="4" max="4" width="5.7109375" style="0" bestFit="1" customWidth="1"/>
    <col min="5" max="5" width="5.57421875" style="0" bestFit="1" customWidth="1"/>
    <col min="6" max="6" width="6.7109375" style="0" customWidth="1"/>
    <col min="7" max="7" width="5.57421875" style="0" bestFit="1" customWidth="1"/>
    <col min="8" max="9" width="8.57421875" style="0" customWidth="1"/>
    <col min="10" max="10" width="11.57421875" style="0" customWidth="1"/>
    <col min="11" max="11" width="18.00390625" style="0" bestFit="1" customWidth="1"/>
  </cols>
  <sheetData>
    <row r="1" spans="1:11" ht="12.75">
      <c r="A1" s="16" t="s">
        <v>71</v>
      </c>
      <c r="B1" s="16" t="s">
        <v>91</v>
      </c>
      <c r="C1" s="16" t="s">
        <v>92</v>
      </c>
      <c r="D1" s="16" t="s">
        <v>72</v>
      </c>
      <c r="E1" s="16" t="s">
        <v>73</v>
      </c>
      <c r="F1" s="16" t="s">
        <v>74</v>
      </c>
      <c r="G1" s="16" t="s">
        <v>75</v>
      </c>
      <c r="H1" s="16" t="s">
        <v>6</v>
      </c>
      <c r="I1" s="16" t="s">
        <v>93</v>
      </c>
      <c r="J1" s="16" t="s">
        <v>94</v>
      </c>
      <c r="K1" s="16"/>
    </row>
    <row r="2" spans="1:11" ht="12.75">
      <c r="A2" t="s">
        <v>62</v>
      </c>
      <c r="B2" t="s">
        <v>95</v>
      </c>
      <c r="C2" t="s">
        <v>0</v>
      </c>
      <c r="D2">
        <v>26</v>
      </c>
      <c r="E2">
        <v>26</v>
      </c>
      <c r="F2">
        <v>25</v>
      </c>
      <c r="G2">
        <v>23</v>
      </c>
      <c r="H2">
        <v>100</v>
      </c>
      <c r="I2" t="s">
        <v>119</v>
      </c>
      <c r="J2" s="17">
        <v>24693</v>
      </c>
      <c r="K2" s="17"/>
    </row>
    <row r="3" spans="1:11" ht="12.75">
      <c r="A3" t="s">
        <v>62</v>
      </c>
      <c r="B3" t="s">
        <v>95</v>
      </c>
      <c r="C3" t="s">
        <v>1</v>
      </c>
      <c r="D3">
        <v>26</v>
      </c>
      <c r="E3">
        <v>25</v>
      </c>
      <c r="F3">
        <v>24</v>
      </c>
      <c r="G3">
        <v>23</v>
      </c>
      <c r="H3">
        <v>98</v>
      </c>
      <c r="I3" t="s">
        <v>119</v>
      </c>
      <c r="J3" s="17">
        <v>27974</v>
      </c>
      <c r="K3" s="17"/>
    </row>
    <row r="4" spans="1:11" ht="12.75">
      <c r="A4" t="s">
        <v>62</v>
      </c>
      <c r="B4" t="s">
        <v>95</v>
      </c>
      <c r="C4" t="s">
        <v>2</v>
      </c>
      <c r="D4">
        <v>27</v>
      </c>
      <c r="E4">
        <v>20</v>
      </c>
      <c r="F4">
        <v>21</v>
      </c>
      <c r="G4">
        <v>22</v>
      </c>
      <c r="H4">
        <v>90</v>
      </c>
      <c r="I4" t="s">
        <v>133</v>
      </c>
      <c r="J4" s="17">
        <v>26491</v>
      </c>
      <c r="K4" s="17"/>
    </row>
    <row r="5" spans="1:11" ht="12.75">
      <c r="A5" t="s">
        <v>62</v>
      </c>
      <c r="B5" t="s">
        <v>95</v>
      </c>
      <c r="C5" t="s">
        <v>3</v>
      </c>
      <c r="D5">
        <v>26</v>
      </c>
      <c r="E5">
        <v>24</v>
      </c>
      <c r="F5">
        <v>27</v>
      </c>
      <c r="G5">
        <v>24</v>
      </c>
      <c r="H5">
        <v>101</v>
      </c>
      <c r="I5" t="s">
        <v>136</v>
      </c>
      <c r="J5" s="17">
        <v>3800</v>
      </c>
      <c r="K5" s="17"/>
    </row>
    <row r="6" spans="1:11" ht="12.75">
      <c r="A6" t="s">
        <v>62</v>
      </c>
      <c r="B6" t="s">
        <v>95</v>
      </c>
      <c r="C6" t="s">
        <v>4</v>
      </c>
      <c r="D6">
        <v>24</v>
      </c>
      <c r="E6">
        <v>20</v>
      </c>
      <c r="F6">
        <v>24</v>
      </c>
      <c r="G6">
        <v>23</v>
      </c>
      <c r="H6">
        <v>91</v>
      </c>
      <c r="I6" t="s">
        <v>125</v>
      </c>
      <c r="J6" s="17">
        <v>40219</v>
      </c>
      <c r="K6" s="17"/>
    </row>
    <row r="7" spans="1:11" ht="12.75">
      <c r="A7" t="s">
        <v>62</v>
      </c>
      <c r="B7" t="s">
        <v>95</v>
      </c>
      <c r="C7" t="s">
        <v>5</v>
      </c>
      <c r="D7">
        <v>25</v>
      </c>
      <c r="E7">
        <v>24</v>
      </c>
      <c r="F7">
        <v>23</v>
      </c>
      <c r="G7">
        <v>25</v>
      </c>
      <c r="H7">
        <v>97</v>
      </c>
      <c r="I7" t="s">
        <v>132</v>
      </c>
      <c r="J7" s="17">
        <v>37799</v>
      </c>
      <c r="K7" s="17"/>
    </row>
    <row r="8" spans="1:11" ht="12.75">
      <c r="A8" t="s">
        <v>62</v>
      </c>
      <c r="C8" s="16" t="s">
        <v>6</v>
      </c>
      <c r="D8" s="16">
        <v>154</v>
      </c>
      <c r="E8" s="16">
        <v>139</v>
      </c>
      <c r="F8" s="16">
        <v>144</v>
      </c>
      <c r="G8" s="16">
        <v>140</v>
      </c>
      <c r="H8" s="16">
        <v>577</v>
      </c>
      <c r="I8" s="16" t="s">
        <v>183</v>
      </c>
      <c r="J8" s="17"/>
      <c r="K8" s="17"/>
    </row>
    <row r="9" spans="1:11" ht="12.75">
      <c r="A9" t="s">
        <v>62</v>
      </c>
      <c r="B9" t="s">
        <v>96</v>
      </c>
      <c r="C9" t="s">
        <v>7</v>
      </c>
      <c r="D9">
        <v>24</v>
      </c>
      <c r="E9">
        <v>28</v>
      </c>
      <c r="F9">
        <v>24</v>
      </c>
      <c r="G9">
        <v>24</v>
      </c>
      <c r="H9">
        <v>100</v>
      </c>
      <c r="I9" t="s">
        <v>137</v>
      </c>
      <c r="J9" s="17">
        <v>61716</v>
      </c>
      <c r="K9" s="17"/>
    </row>
    <row r="10" spans="1:11" ht="12.75">
      <c r="A10" t="s">
        <v>62</v>
      </c>
      <c r="B10" t="s">
        <v>97</v>
      </c>
      <c r="C10" t="s">
        <v>8</v>
      </c>
      <c r="D10">
        <v>28</v>
      </c>
      <c r="E10">
        <v>34</v>
      </c>
      <c r="F10">
        <v>25</v>
      </c>
      <c r="G10">
        <v>29</v>
      </c>
      <c r="H10">
        <v>116</v>
      </c>
      <c r="I10" t="s">
        <v>168</v>
      </c>
      <c r="J10" s="17">
        <v>61620</v>
      </c>
      <c r="K10" s="17"/>
    </row>
    <row r="11" spans="1:11" ht="12.75">
      <c r="A11" t="s">
        <v>62</v>
      </c>
      <c r="B11" t="s">
        <v>97</v>
      </c>
      <c r="C11" t="s">
        <v>9</v>
      </c>
      <c r="D11">
        <v>33</v>
      </c>
      <c r="E11">
        <v>23</v>
      </c>
      <c r="F11">
        <v>25</v>
      </c>
      <c r="G11">
        <v>26</v>
      </c>
      <c r="H11">
        <v>107</v>
      </c>
      <c r="I11" t="s">
        <v>184</v>
      </c>
      <c r="J11" s="17">
        <v>61958</v>
      </c>
      <c r="K11" s="17"/>
    </row>
    <row r="12" spans="1:11" ht="12.75">
      <c r="A12" t="s">
        <v>62</v>
      </c>
      <c r="B12" t="s">
        <v>97</v>
      </c>
      <c r="C12" t="s">
        <v>10</v>
      </c>
      <c r="D12">
        <v>30</v>
      </c>
      <c r="E12">
        <v>30</v>
      </c>
      <c r="F12">
        <v>25</v>
      </c>
      <c r="G12">
        <v>24</v>
      </c>
      <c r="H12">
        <v>109</v>
      </c>
      <c r="I12" t="s">
        <v>185</v>
      </c>
      <c r="J12" s="17">
        <v>25732</v>
      </c>
      <c r="K12" s="17"/>
    </row>
    <row r="13" spans="1:11" ht="12.75" hidden="1">
      <c r="A13" t="s">
        <v>62</v>
      </c>
      <c r="B13" t="s">
        <v>97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 s="17"/>
      <c r="K13" s="17"/>
    </row>
    <row r="14" spans="1:11" ht="12.75" hidden="1">
      <c r="A14" t="s">
        <v>62</v>
      </c>
      <c r="B14" t="s">
        <v>97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 s="17"/>
      <c r="K14" s="17"/>
    </row>
    <row r="15" spans="1:11" ht="12.75" hidden="1">
      <c r="A15" t="s">
        <v>62</v>
      </c>
      <c r="B15" t="s">
        <v>97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 s="17"/>
      <c r="K15" s="17"/>
    </row>
    <row r="16" spans="1:11" ht="12.75" hidden="1">
      <c r="A16" t="s">
        <v>62</v>
      </c>
      <c r="B16" t="s">
        <v>97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 s="17"/>
      <c r="K16" s="17"/>
    </row>
    <row r="17" spans="1:11" ht="12.75" hidden="1">
      <c r="A17" t="s">
        <v>62</v>
      </c>
      <c r="B17" t="s">
        <v>97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17"/>
      <c r="K17" s="17"/>
    </row>
    <row r="18" spans="1:11" ht="12.75" hidden="1">
      <c r="A18" t="s">
        <v>62</v>
      </c>
      <c r="B18" t="s">
        <v>97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 s="17"/>
      <c r="K18" s="17"/>
    </row>
    <row r="19" spans="1:11" ht="12.75" hidden="1">
      <c r="A19" t="s">
        <v>62</v>
      </c>
      <c r="B19" t="s">
        <v>97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17"/>
      <c r="K19" s="17"/>
    </row>
    <row r="20" spans="3:11" ht="12.75">
      <c r="C20" s="16"/>
      <c r="D20" s="16"/>
      <c r="E20" s="16"/>
      <c r="F20" s="18"/>
      <c r="G20" s="18"/>
      <c r="H20" s="16"/>
      <c r="I20" s="16"/>
      <c r="J20" s="17"/>
      <c r="K20" s="17"/>
    </row>
    <row r="21" spans="1:11" ht="12.75">
      <c r="A21" t="s">
        <v>63</v>
      </c>
      <c r="B21" t="s">
        <v>95</v>
      </c>
      <c r="C21" t="s">
        <v>12</v>
      </c>
      <c r="D21">
        <v>24</v>
      </c>
      <c r="E21">
        <v>22</v>
      </c>
      <c r="F21">
        <v>24</v>
      </c>
      <c r="G21">
        <v>23</v>
      </c>
      <c r="H21">
        <v>93</v>
      </c>
      <c r="I21" t="s">
        <v>132</v>
      </c>
      <c r="J21" s="17">
        <v>23796</v>
      </c>
      <c r="K21" s="17"/>
    </row>
    <row r="22" spans="1:11" ht="12.75">
      <c r="A22" t="s">
        <v>63</v>
      </c>
      <c r="B22" t="s">
        <v>95</v>
      </c>
      <c r="C22" t="s">
        <v>13</v>
      </c>
      <c r="D22">
        <v>25</v>
      </c>
      <c r="E22">
        <v>26</v>
      </c>
      <c r="F22">
        <v>26</v>
      </c>
      <c r="G22">
        <v>27</v>
      </c>
      <c r="H22">
        <v>104</v>
      </c>
      <c r="I22" t="s">
        <v>121</v>
      </c>
      <c r="J22" s="17">
        <v>36311</v>
      </c>
      <c r="K22" s="17"/>
    </row>
    <row r="23" spans="1:11" ht="12.75">
      <c r="A23" t="s">
        <v>63</v>
      </c>
      <c r="B23" t="s">
        <v>95</v>
      </c>
      <c r="C23" t="s">
        <v>14</v>
      </c>
      <c r="D23">
        <v>22</v>
      </c>
      <c r="E23">
        <v>24</v>
      </c>
      <c r="F23">
        <v>29</v>
      </c>
      <c r="G23">
        <v>22</v>
      </c>
      <c r="H23">
        <v>97</v>
      </c>
      <c r="I23" t="s">
        <v>124</v>
      </c>
      <c r="J23" s="17">
        <v>44981</v>
      </c>
      <c r="K23" s="17"/>
    </row>
    <row r="24" spans="1:11" ht="12.75">
      <c r="A24" t="s">
        <v>63</v>
      </c>
      <c r="B24" t="s">
        <v>95</v>
      </c>
      <c r="C24" t="s">
        <v>15</v>
      </c>
      <c r="D24">
        <v>26</v>
      </c>
      <c r="E24">
        <v>22</v>
      </c>
      <c r="F24">
        <v>27</v>
      </c>
      <c r="G24">
        <v>24</v>
      </c>
      <c r="H24">
        <v>99</v>
      </c>
      <c r="I24" t="s">
        <v>129</v>
      </c>
      <c r="J24" s="17">
        <v>43756</v>
      </c>
      <c r="K24" s="17"/>
    </row>
    <row r="25" spans="1:11" ht="12.75">
      <c r="A25" t="s">
        <v>63</v>
      </c>
      <c r="B25" t="s">
        <v>95</v>
      </c>
      <c r="C25" t="s">
        <v>16</v>
      </c>
      <c r="D25">
        <v>23</v>
      </c>
      <c r="E25">
        <v>25</v>
      </c>
      <c r="F25">
        <v>26</v>
      </c>
      <c r="G25">
        <v>25</v>
      </c>
      <c r="H25">
        <v>99</v>
      </c>
      <c r="I25" t="s">
        <v>118</v>
      </c>
      <c r="J25" s="17">
        <v>48182</v>
      </c>
      <c r="K25" s="17"/>
    </row>
    <row r="26" spans="1:11" ht="12.75">
      <c r="A26" t="s">
        <v>63</v>
      </c>
      <c r="B26" t="s">
        <v>95</v>
      </c>
      <c r="C26" t="s">
        <v>17</v>
      </c>
      <c r="D26">
        <v>29</v>
      </c>
      <c r="E26">
        <v>26</v>
      </c>
      <c r="F26">
        <v>20</v>
      </c>
      <c r="G26">
        <v>24</v>
      </c>
      <c r="H26">
        <v>99</v>
      </c>
      <c r="I26" t="s">
        <v>167</v>
      </c>
      <c r="J26" s="17">
        <v>44990</v>
      </c>
      <c r="K26" s="17"/>
    </row>
    <row r="27" spans="1:11" ht="12.75">
      <c r="A27" t="s">
        <v>63</v>
      </c>
      <c r="C27" s="16" t="s">
        <v>6</v>
      </c>
      <c r="D27" s="16">
        <v>149</v>
      </c>
      <c r="E27" s="16">
        <v>145</v>
      </c>
      <c r="F27" s="16">
        <v>152</v>
      </c>
      <c r="G27" s="16">
        <v>145</v>
      </c>
      <c r="H27" s="16">
        <v>591</v>
      </c>
      <c r="I27" s="16" t="s">
        <v>128</v>
      </c>
      <c r="J27" s="17"/>
      <c r="K27" s="17"/>
    </row>
    <row r="28" spans="1:11" ht="12.75" hidden="1">
      <c r="A28" t="s">
        <v>63</v>
      </c>
      <c r="B28" t="s">
        <v>96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 s="17"/>
      <c r="K28" s="17"/>
    </row>
    <row r="29" spans="1:11" ht="12.75" hidden="1">
      <c r="A29" t="s">
        <v>63</v>
      </c>
      <c r="B29" t="s">
        <v>97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 s="17"/>
      <c r="K29" s="17"/>
    </row>
    <row r="30" spans="1:11" ht="12.75" hidden="1">
      <c r="A30" t="s">
        <v>63</v>
      </c>
      <c r="B30" t="s">
        <v>97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 s="17"/>
      <c r="K30" s="17"/>
    </row>
    <row r="31" spans="1:11" ht="12.75" hidden="1">
      <c r="A31" t="s">
        <v>63</v>
      </c>
      <c r="B31" t="s">
        <v>97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17"/>
      <c r="K31" s="17"/>
    </row>
    <row r="32" spans="1:11" ht="12.75" hidden="1">
      <c r="A32" t="s">
        <v>63</v>
      </c>
      <c r="B32" t="s">
        <v>97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17"/>
      <c r="K32" s="17"/>
    </row>
    <row r="33" spans="1:11" ht="12.75" hidden="1">
      <c r="A33" t="s">
        <v>63</v>
      </c>
      <c r="B33" t="s">
        <v>97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 s="17"/>
      <c r="K33" s="17"/>
    </row>
    <row r="34" spans="1:11" ht="12.75" hidden="1">
      <c r="A34" t="s">
        <v>63</v>
      </c>
      <c r="B34" t="s">
        <v>97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 s="17"/>
      <c r="K34" s="17"/>
    </row>
    <row r="35" spans="1:11" ht="12.75" hidden="1">
      <c r="A35" t="s">
        <v>63</v>
      </c>
      <c r="B35" t="s">
        <v>97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 s="17"/>
      <c r="K35" s="17"/>
    </row>
    <row r="36" spans="1:11" ht="12.75" hidden="1">
      <c r="A36" t="s">
        <v>63</v>
      </c>
      <c r="B36" t="s">
        <v>97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 s="17"/>
      <c r="K36" s="17"/>
    </row>
    <row r="37" spans="1:11" ht="12.75" hidden="1">
      <c r="A37" t="s">
        <v>63</v>
      </c>
      <c r="B37" t="s">
        <v>97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17"/>
      <c r="K37" s="17"/>
    </row>
    <row r="38" spans="1:11" ht="12.75" hidden="1">
      <c r="A38" t="s">
        <v>63</v>
      </c>
      <c r="B38" t="s">
        <v>97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17"/>
      <c r="K38" s="17"/>
    </row>
    <row r="39" spans="3:11" ht="12.75">
      <c r="C39" s="16"/>
      <c r="D39" s="16"/>
      <c r="E39" s="16"/>
      <c r="F39" s="18"/>
      <c r="G39" s="18"/>
      <c r="H39" s="16"/>
      <c r="I39" s="16"/>
      <c r="J39" s="17"/>
      <c r="K39" s="17"/>
    </row>
    <row r="40" spans="1:11" ht="12.75">
      <c r="A40" t="s">
        <v>64</v>
      </c>
      <c r="B40" t="s">
        <v>95</v>
      </c>
      <c r="C40" t="s">
        <v>173</v>
      </c>
      <c r="D40">
        <v>28</v>
      </c>
      <c r="E40">
        <v>25</v>
      </c>
      <c r="F40">
        <v>24</v>
      </c>
      <c r="G40">
        <v>23</v>
      </c>
      <c r="H40">
        <v>100</v>
      </c>
      <c r="I40" t="s">
        <v>131</v>
      </c>
      <c r="J40" s="17"/>
      <c r="K40" s="17" t="s">
        <v>173</v>
      </c>
    </row>
    <row r="41" spans="1:11" ht="12.75">
      <c r="A41" t="s">
        <v>64</v>
      </c>
      <c r="B41" t="s">
        <v>95</v>
      </c>
      <c r="C41" t="s">
        <v>20</v>
      </c>
      <c r="D41">
        <v>27</v>
      </c>
      <c r="E41">
        <v>26</v>
      </c>
      <c r="F41">
        <v>21</v>
      </c>
      <c r="G41">
        <v>23</v>
      </c>
      <c r="H41">
        <v>97</v>
      </c>
      <c r="I41" t="s">
        <v>135</v>
      </c>
      <c r="J41" s="17">
        <v>46612</v>
      </c>
      <c r="K41" s="17"/>
    </row>
    <row r="42" spans="1:11" ht="12.75">
      <c r="A42" t="s">
        <v>64</v>
      </c>
      <c r="B42" t="s">
        <v>95</v>
      </c>
      <c r="C42" t="s">
        <v>21</v>
      </c>
      <c r="D42">
        <v>25</v>
      </c>
      <c r="E42">
        <v>22</v>
      </c>
      <c r="F42">
        <v>22</v>
      </c>
      <c r="G42">
        <v>21</v>
      </c>
      <c r="H42">
        <v>90</v>
      </c>
      <c r="I42" t="s">
        <v>137</v>
      </c>
      <c r="J42" s="17">
        <v>40538</v>
      </c>
      <c r="K42" s="17"/>
    </row>
    <row r="43" spans="1:11" ht="12.75">
      <c r="A43" t="s">
        <v>64</v>
      </c>
      <c r="B43" t="s">
        <v>95</v>
      </c>
      <c r="C43" t="s">
        <v>22</v>
      </c>
      <c r="D43">
        <v>29</v>
      </c>
      <c r="E43">
        <v>26</v>
      </c>
      <c r="F43">
        <v>25</v>
      </c>
      <c r="G43">
        <v>24</v>
      </c>
      <c r="H43">
        <v>104</v>
      </c>
      <c r="I43" t="s">
        <v>131</v>
      </c>
      <c r="J43" s="17">
        <v>25840</v>
      </c>
      <c r="K43" s="17"/>
    </row>
    <row r="44" spans="1:11" ht="12.75">
      <c r="A44" t="s">
        <v>64</v>
      </c>
      <c r="B44" t="s">
        <v>95</v>
      </c>
      <c r="C44" t="s">
        <v>23</v>
      </c>
      <c r="D44">
        <v>24</v>
      </c>
      <c r="E44">
        <v>22</v>
      </c>
      <c r="F44">
        <v>24</v>
      </c>
      <c r="G44">
        <v>25</v>
      </c>
      <c r="H44">
        <v>95</v>
      </c>
      <c r="I44" t="s">
        <v>118</v>
      </c>
      <c r="J44" s="17">
        <v>45272</v>
      </c>
      <c r="K44" s="17"/>
    </row>
    <row r="45" spans="1:11" ht="12.75">
      <c r="A45" t="s">
        <v>64</v>
      </c>
      <c r="B45" t="s">
        <v>95</v>
      </c>
      <c r="C45" t="s">
        <v>24</v>
      </c>
      <c r="D45">
        <v>24</v>
      </c>
      <c r="E45">
        <v>27</v>
      </c>
      <c r="F45">
        <v>25</v>
      </c>
      <c r="G45">
        <v>25</v>
      </c>
      <c r="H45">
        <v>101</v>
      </c>
      <c r="I45" t="s">
        <v>118</v>
      </c>
      <c r="J45" s="17">
        <v>38016</v>
      </c>
      <c r="K45" s="17"/>
    </row>
    <row r="46" spans="1:11" ht="12.75">
      <c r="A46" t="s">
        <v>64</v>
      </c>
      <c r="C46" s="16" t="s">
        <v>6</v>
      </c>
      <c r="D46" s="16">
        <v>157</v>
      </c>
      <c r="E46" s="16">
        <v>148</v>
      </c>
      <c r="F46" s="16">
        <v>141</v>
      </c>
      <c r="G46" s="16">
        <v>141</v>
      </c>
      <c r="H46" s="16">
        <v>587</v>
      </c>
      <c r="I46" s="16" t="s">
        <v>186</v>
      </c>
      <c r="J46" s="17"/>
      <c r="K46" s="17"/>
    </row>
    <row r="47" spans="1:11" ht="12.75">
      <c r="A47" t="s">
        <v>64</v>
      </c>
      <c r="B47" t="s">
        <v>96</v>
      </c>
      <c r="C47" t="s">
        <v>25</v>
      </c>
      <c r="D47">
        <v>25</v>
      </c>
      <c r="E47">
        <v>25</v>
      </c>
      <c r="F47">
        <v>24</v>
      </c>
      <c r="G47">
        <v>23</v>
      </c>
      <c r="H47">
        <v>97</v>
      </c>
      <c r="I47" t="s">
        <v>132</v>
      </c>
      <c r="J47" s="17">
        <v>37606</v>
      </c>
      <c r="K47" s="17"/>
    </row>
    <row r="48" spans="1:11" ht="12.75">
      <c r="A48" t="s">
        <v>64</v>
      </c>
      <c r="B48" t="s">
        <v>97</v>
      </c>
      <c r="C48" t="s">
        <v>26</v>
      </c>
      <c r="D48">
        <v>25</v>
      </c>
      <c r="E48">
        <v>24</v>
      </c>
      <c r="F48">
        <v>26</v>
      </c>
      <c r="G48">
        <v>26</v>
      </c>
      <c r="H48">
        <v>101</v>
      </c>
      <c r="I48" t="s">
        <v>132</v>
      </c>
      <c r="J48" s="17">
        <v>38316</v>
      </c>
      <c r="K48" s="17"/>
    </row>
    <row r="49" spans="1:11" ht="12.75">
      <c r="A49" t="s">
        <v>64</v>
      </c>
      <c r="B49" t="s">
        <v>97</v>
      </c>
      <c r="C49" t="s">
        <v>27</v>
      </c>
      <c r="D49">
        <v>29</v>
      </c>
      <c r="E49">
        <v>32</v>
      </c>
      <c r="F49">
        <v>30</v>
      </c>
      <c r="G49">
        <v>29</v>
      </c>
      <c r="H49">
        <v>120</v>
      </c>
      <c r="I49" t="s">
        <v>119</v>
      </c>
      <c r="J49" s="17">
        <v>38336</v>
      </c>
      <c r="K49" s="17"/>
    </row>
    <row r="50" spans="1:11" ht="12.75">
      <c r="A50" t="s">
        <v>64</v>
      </c>
      <c r="B50" t="s">
        <v>174</v>
      </c>
      <c r="C50" t="s">
        <v>19</v>
      </c>
      <c r="D50">
        <v>28</v>
      </c>
      <c r="E50">
        <v>27</v>
      </c>
      <c r="F50">
        <v>23</v>
      </c>
      <c r="G50">
        <v>22</v>
      </c>
      <c r="H50">
        <v>100</v>
      </c>
      <c r="I50" t="s">
        <v>161</v>
      </c>
      <c r="J50" s="17">
        <v>44488</v>
      </c>
      <c r="K50" s="17"/>
    </row>
    <row r="51" spans="1:11" ht="12.75" hidden="1">
      <c r="A51" t="s">
        <v>64</v>
      </c>
      <c r="B51" t="s">
        <v>97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17"/>
      <c r="K51" s="17"/>
    </row>
    <row r="52" spans="1:11" ht="12.75" hidden="1">
      <c r="A52" t="s">
        <v>64</v>
      </c>
      <c r="B52" t="s">
        <v>97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17"/>
      <c r="K52" s="17"/>
    </row>
    <row r="53" spans="1:11" ht="12.75" hidden="1">
      <c r="A53" t="s">
        <v>64</v>
      </c>
      <c r="B53" t="s">
        <v>97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17"/>
      <c r="K53" s="17"/>
    </row>
    <row r="54" spans="1:11" ht="12.75" hidden="1">
      <c r="A54" t="s">
        <v>64</v>
      </c>
      <c r="B54" t="s">
        <v>97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17"/>
      <c r="K54" s="17"/>
    </row>
    <row r="55" spans="1:11" ht="12.75" hidden="1">
      <c r="A55" t="s">
        <v>64</v>
      </c>
      <c r="B55" t="s">
        <v>97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17"/>
      <c r="K55" s="17"/>
    </row>
    <row r="56" spans="1:11" ht="12.75" hidden="1">
      <c r="A56" t="s">
        <v>64</v>
      </c>
      <c r="B56" t="s">
        <v>97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17"/>
      <c r="K56" s="17"/>
    </row>
    <row r="57" spans="1:11" ht="12.75" hidden="1">
      <c r="A57" t="s">
        <v>64</v>
      </c>
      <c r="B57" t="s">
        <v>97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17"/>
      <c r="K57" s="17"/>
    </row>
    <row r="58" spans="3:11" ht="12.75">
      <c r="C58" s="19"/>
      <c r="J58" s="17"/>
      <c r="K58" s="17"/>
    </row>
    <row r="59" spans="1:11" ht="12.75">
      <c r="A59" t="s">
        <v>65</v>
      </c>
      <c r="B59" t="s">
        <v>95</v>
      </c>
      <c r="C59" t="s">
        <v>28</v>
      </c>
      <c r="D59">
        <v>25</v>
      </c>
      <c r="E59">
        <v>21</v>
      </c>
      <c r="F59">
        <v>20</v>
      </c>
      <c r="G59">
        <v>25</v>
      </c>
      <c r="H59">
        <v>91</v>
      </c>
      <c r="I59" t="s">
        <v>141</v>
      </c>
      <c r="J59" s="17">
        <v>4095</v>
      </c>
      <c r="K59" s="17"/>
    </row>
    <row r="60" spans="1:11" ht="12.75">
      <c r="A60" t="s">
        <v>65</v>
      </c>
      <c r="B60" t="s">
        <v>95</v>
      </c>
      <c r="C60" t="s">
        <v>29</v>
      </c>
      <c r="D60">
        <v>22</v>
      </c>
      <c r="E60">
        <v>25</v>
      </c>
      <c r="F60">
        <v>24</v>
      </c>
      <c r="G60">
        <v>25</v>
      </c>
      <c r="H60">
        <v>96</v>
      </c>
      <c r="I60" t="s">
        <v>119</v>
      </c>
      <c r="J60" s="17">
        <v>21681</v>
      </c>
      <c r="K60" s="17"/>
    </row>
    <row r="61" spans="1:11" ht="12.75">
      <c r="A61" t="s">
        <v>65</v>
      </c>
      <c r="B61" t="s">
        <v>95</v>
      </c>
      <c r="C61" t="s">
        <v>31</v>
      </c>
      <c r="D61">
        <v>25</v>
      </c>
      <c r="E61">
        <v>26</v>
      </c>
      <c r="F61">
        <v>30</v>
      </c>
      <c r="G61">
        <v>24</v>
      </c>
      <c r="H61">
        <v>105</v>
      </c>
      <c r="I61" t="s">
        <v>166</v>
      </c>
      <c r="J61" s="17">
        <v>26834</v>
      </c>
      <c r="K61" s="17"/>
    </row>
    <row r="62" spans="1:11" ht="12.75">
      <c r="A62" t="s">
        <v>65</v>
      </c>
      <c r="B62" t="s">
        <v>95</v>
      </c>
      <c r="C62" t="s">
        <v>30</v>
      </c>
      <c r="D62">
        <v>26</v>
      </c>
      <c r="E62">
        <v>27</v>
      </c>
      <c r="F62">
        <v>30</v>
      </c>
      <c r="G62">
        <v>22</v>
      </c>
      <c r="H62">
        <v>105</v>
      </c>
      <c r="I62" t="s">
        <v>165</v>
      </c>
      <c r="J62" s="17">
        <v>18014</v>
      </c>
      <c r="K62" s="17"/>
    </row>
    <row r="63" spans="1:11" ht="12.75">
      <c r="A63" t="s">
        <v>65</v>
      </c>
      <c r="B63" t="s">
        <v>95</v>
      </c>
      <c r="C63" t="s">
        <v>32</v>
      </c>
      <c r="D63">
        <v>27</v>
      </c>
      <c r="E63">
        <v>23</v>
      </c>
      <c r="F63">
        <v>22</v>
      </c>
      <c r="G63">
        <v>20</v>
      </c>
      <c r="H63">
        <v>92</v>
      </c>
      <c r="I63" t="s">
        <v>133</v>
      </c>
      <c r="J63" s="17">
        <v>4492</v>
      </c>
      <c r="K63" s="17"/>
    </row>
    <row r="64" spans="1:11" ht="12.75">
      <c r="A64" t="s">
        <v>65</v>
      </c>
      <c r="B64" t="s">
        <v>95</v>
      </c>
      <c r="C64" t="s">
        <v>33</v>
      </c>
      <c r="D64">
        <v>23</v>
      </c>
      <c r="E64">
        <v>25</v>
      </c>
      <c r="F64">
        <v>27</v>
      </c>
      <c r="G64">
        <v>25</v>
      </c>
      <c r="H64">
        <v>100</v>
      </c>
      <c r="I64" t="s">
        <v>137</v>
      </c>
      <c r="J64" s="17">
        <v>35642</v>
      </c>
      <c r="K64" s="17"/>
    </row>
    <row r="65" spans="1:11" ht="12.75">
      <c r="A65" t="s">
        <v>65</v>
      </c>
      <c r="C65" s="16" t="s">
        <v>6</v>
      </c>
      <c r="D65" s="16">
        <v>148</v>
      </c>
      <c r="E65" s="16">
        <v>147</v>
      </c>
      <c r="F65" s="16">
        <v>153</v>
      </c>
      <c r="G65" s="16">
        <v>141</v>
      </c>
      <c r="H65" s="16">
        <v>589</v>
      </c>
      <c r="I65" s="16" t="s">
        <v>187</v>
      </c>
      <c r="J65" s="17"/>
      <c r="K65" s="17"/>
    </row>
    <row r="66" spans="1:11" ht="12.75">
      <c r="A66" t="s">
        <v>65</v>
      </c>
      <c r="B66" t="s">
        <v>96</v>
      </c>
      <c r="C66" t="s">
        <v>58</v>
      </c>
      <c r="D66">
        <v>28</v>
      </c>
      <c r="E66">
        <v>26</v>
      </c>
      <c r="F66">
        <v>30</v>
      </c>
      <c r="G66">
        <v>33</v>
      </c>
      <c r="H66">
        <v>117</v>
      </c>
      <c r="I66" t="s">
        <v>124</v>
      </c>
      <c r="J66" s="17">
        <v>43951</v>
      </c>
      <c r="K66" s="17"/>
    </row>
    <row r="67" spans="1:11" ht="12.75">
      <c r="A67" t="s">
        <v>65</v>
      </c>
      <c r="B67" t="s">
        <v>97</v>
      </c>
      <c r="C67" t="s">
        <v>35</v>
      </c>
      <c r="D67">
        <v>30</v>
      </c>
      <c r="E67">
        <v>31</v>
      </c>
      <c r="F67">
        <v>28</v>
      </c>
      <c r="G67">
        <v>26</v>
      </c>
      <c r="H67">
        <v>115</v>
      </c>
      <c r="I67" t="s">
        <v>129</v>
      </c>
      <c r="J67" s="17">
        <v>44954</v>
      </c>
      <c r="K67" s="17"/>
    </row>
    <row r="68" spans="1:11" ht="12.75">
      <c r="A68" t="s">
        <v>65</v>
      </c>
      <c r="B68" t="s">
        <v>97</v>
      </c>
      <c r="C68" t="s">
        <v>36</v>
      </c>
      <c r="D68">
        <v>29</v>
      </c>
      <c r="E68">
        <v>28</v>
      </c>
      <c r="F68">
        <v>27</v>
      </c>
      <c r="G68">
        <v>25</v>
      </c>
      <c r="H68">
        <v>109</v>
      </c>
      <c r="I68" t="s">
        <v>125</v>
      </c>
      <c r="J68" s="17">
        <v>36379</v>
      </c>
      <c r="K68" s="17"/>
    </row>
    <row r="69" spans="1:11" ht="13.5" customHeight="1" hidden="1">
      <c r="A69" t="s">
        <v>65</v>
      </c>
      <c r="B69" t="s">
        <v>97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17"/>
      <c r="K69" s="17"/>
    </row>
    <row r="70" spans="1:11" ht="12.75" hidden="1">
      <c r="A70" t="s">
        <v>65</v>
      </c>
      <c r="B70" t="s">
        <v>97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17"/>
      <c r="K70" s="17"/>
    </row>
    <row r="71" spans="1:11" ht="12.75" hidden="1">
      <c r="A71" t="s">
        <v>65</v>
      </c>
      <c r="B71" t="s">
        <v>97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17"/>
      <c r="K71" s="17"/>
    </row>
    <row r="72" spans="1:11" ht="12.75" hidden="1">
      <c r="A72" t="s">
        <v>65</v>
      </c>
      <c r="B72" t="s">
        <v>97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17"/>
      <c r="K72" s="17"/>
    </row>
    <row r="73" spans="1:11" ht="12.75" hidden="1">
      <c r="A73" t="s">
        <v>65</v>
      </c>
      <c r="B73" t="s">
        <v>97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17"/>
      <c r="K73" s="17"/>
    </row>
    <row r="74" spans="1:11" ht="12.75" hidden="1">
      <c r="A74" t="s">
        <v>65</v>
      </c>
      <c r="B74" t="s">
        <v>97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17"/>
      <c r="K74" s="17"/>
    </row>
    <row r="75" spans="1:11" ht="12.75" hidden="1">
      <c r="A75" t="s">
        <v>65</v>
      </c>
      <c r="B75" t="s">
        <v>97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17"/>
      <c r="K75" s="17"/>
    </row>
    <row r="76" spans="1:11" ht="12.75" hidden="1">
      <c r="A76" t="s">
        <v>65</v>
      </c>
      <c r="B76" t="s">
        <v>97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17"/>
      <c r="K76" s="17"/>
    </row>
    <row r="77" spans="10:11" ht="12.75">
      <c r="J77" s="17"/>
      <c r="K77" s="17"/>
    </row>
    <row r="78" spans="1:11" ht="12.75">
      <c r="A78" t="s">
        <v>66</v>
      </c>
      <c r="B78" t="s">
        <v>95</v>
      </c>
      <c r="C78" t="s">
        <v>37</v>
      </c>
      <c r="D78">
        <v>26</v>
      </c>
      <c r="E78">
        <v>25</v>
      </c>
      <c r="F78">
        <v>25</v>
      </c>
      <c r="G78">
        <v>22</v>
      </c>
      <c r="H78">
        <v>98</v>
      </c>
      <c r="I78" t="s">
        <v>137</v>
      </c>
      <c r="J78" s="17">
        <v>42610</v>
      </c>
      <c r="K78" s="17"/>
    </row>
    <row r="79" spans="1:11" ht="12.75">
      <c r="A79" t="s">
        <v>66</v>
      </c>
      <c r="B79" t="s">
        <v>95</v>
      </c>
      <c r="C79" t="s">
        <v>38</v>
      </c>
      <c r="D79">
        <v>22</v>
      </c>
      <c r="E79">
        <v>25</v>
      </c>
      <c r="F79">
        <v>25</v>
      </c>
      <c r="G79">
        <v>22</v>
      </c>
      <c r="H79">
        <v>94</v>
      </c>
      <c r="I79" t="s">
        <v>188</v>
      </c>
      <c r="J79" s="17">
        <v>31721</v>
      </c>
      <c r="K79" s="17"/>
    </row>
    <row r="80" spans="1:11" ht="12.75">
      <c r="A80" t="s">
        <v>66</v>
      </c>
      <c r="B80" t="s">
        <v>95</v>
      </c>
      <c r="C80" t="s">
        <v>39</v>
      </c>
      <c r="D80">
        <v>22</v>
      </c>
      <c r="E80">
        <v>29</v>
      </c>
      <c r="F80">
        <v>28</v>
      </c>
      <c r="G80">
        <v>25</v>
      </c>
      <c r="H80">
        <v>104</v>
      </c>
      <c r="I80" t="s">
        <v>149</v>
      </c>
      <c r="J80" s="17">
        <v>43327</v>
      </c>
      <c r="K80" s="17"/>
    </row>
    <row r="81" spans="1:11" ht="12.75">
      <c r="A81" t="s">
        <v>66</v>
      </c>
      <c r="B81" t="s">
        <v>95</v>
      </c>
      <c r="C81" t="s">
        <v>40</v>
      </c>
      <c r="D81">
        <v>24</v>
      </c>
      <c r="E81">
        <v>25</v>
      </c>
      <c r="F81">
        <v>25</v>
      </c>
      <c r="G81">
        <v>25</v>
      </c>
      <c r="H81">
        <v>99</v>
      </c>
      <c r="I81" t="s">
        <v>134</v>
      </c>
      <c r="J81" s="17">
        <v>37242</v>
      </c>
      <c r="K81" s="17"/>
    </row>
    <row r="82" spans="1:11" ht="12.75">
      <c r="A82" t="s">
        <v>66</v>
      </c>
      <c r="B82" t="s">
        <v>95</v>
      </c>
      <c r="C82" t="s">
        <v>43</v>
      </c>
      <c r="D82">
        <v>29</v>
      </c>
      <c r="E82">
        <v>34</v>
      </c>
      <c r="F82">
        <v>30</v>
      </c>
      <c r="G82">
        <v>26</v>
      </c>
      <c r="H82">
        <v>119</v>
      </c>
      <c r="I82" t="s">
        <v>165</v>
      </c>
      <c r="J82" s="17">
        <v>24603</v>
      </c>
      <c r="K82" s="17"/>
    </row>
    <row r="83" spans="1:11" ht="12.75">
      <c r="A83" t="s">
        <v>66</v>
      </c>
      <c r="B83" t="s">
        <v>95</v>
      </c>
      <c r="C83" t="s">
        <v>41</v>
      </c>
      <c r="D83">
        <v>25</v>
      </c>
      <c r="E83">
        <v>28</v>
      </c>
      <c r="F83">
        <v>24</v>
      </c>
      <c r="G83">
        <v>27</v>
      </c>
      <c r="H83">
        <v>104</v>
      </c>
      <c r="I83" t="s">
        <v>126</v>
      </c>
      <c r="J83" s="17">
        <v>32118</v>
      </c>
      <c r="K83" s="17"/>
    </row>
    <row r="84" spans="1:11" ht="12.75">
      <c r="A84" t="s">
        <v>66</v>
      </c>
      <c r="C84" s="16" t="s">
        <v>6</v>
      </c>
      <c r="D84" s="16">
        <v>148</v>
      </c>
      <c r="E84" s="16">
        <v>166</v>
      </c>
      <c r="F84" s="16">
        <v>157</v>
      </c>
      <c r="G84" s="16">
        <v>147</v>
      </c>
      <c r="H84" s="16">
        <v>618</v>
      </c>
      <c r="I84" s="16" t="s">
        <v>189</v>
      </c>
      <c r="J84" s="17"/>
      <c r="K84" s="17"/>
    </row>
    <row r="85" spans="1:11" ht="12.75" hidden="1">
      <c r="A85" t="s">
        <v>66</v>
      </c>
      <c r="B85" t="s">
        <v>96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 s="17"/>
      <c r="K85" s="17"/>
    </row>
    <row r="86" spans="1:11" ht="12.75">
      <c r="A86" t="s">
        <v>66</v>
      </c>
      <c r="B86" t="s">
        <v>97</v>
      </c>
      <c r="C86" t="s">
        <v>190</v>
      </c>
      <c r="D86">
        <v>30</v>
      </c>
      <c r="E86">
        <v>30</v>
      </c>
      <c r="F86">
        <v>31</v>
      </c>
      <c r="G86">
        <v>30</v>
      </c>
      <c r="H86">
        <v>121</v>
      </c>
      <c r="I86" t="s">
        <v>134</v>
      </c>
      <c r="J86" s="17">
        <v>37241</v>
      </c>
      <c r="K86" s="17"/>
    </row>
    <row r="87" spans="1:11" ht="12.75" hidden="1">
      <c r="A87" t="s">
        <v>66</v>
      </c>
      <c r="B87" t="s">
        <v>97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 s="17"/>
      <c r="K87" s="17"/>
    </row>
    <row r="88" spans="1:11" ht="12.75" hidden="1">
      <c r="A88" t="s">
        <v>66</v>
      </c>
      <c r="B88" t="s">
        <v>97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 s="17"/>
      <c r="K88" s="17"/>
    </row>
    <row r="89" spans="1:11" ht="12.75" hidden="1">
      <c r="A89" t="s">
        <v>66</v>
      </c>
      <c r="B89" t="s">
        <v>97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 s="17"/>
      <c r="K89" s="17"/>
    </row>
    <row r="90" spans="1:11" ht="12.75" hidden="1">
      <c r="A90" t="s">
        <v>66</v>
      </c>
      <c r="B90" t="s">
        <v>97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 s="17"/>
      <c r="K90" s="17"/>
    </row>
    <row r="91" spans="1:11" ht="12.75" hidden="1">
      <c r="A91" t="s">
        <v>66</v>
      </c>
      <c r="B91" t="s">
        <v>97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 s="17"/>
      <c r="K91" s="17"/>
    </row>
    <row r="92" spans="1:11" ht="12.75" hidden="1">
      <c r="A92" t="s">
        <v>66</v>
      </c>
      <c r="B92" t="s">
        <v>97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 s="17"/>
      <c r="K92" s="17"/>
    </row>
    <row r="93" spans="1:11" ht="12.75" hidden="1">
      <c r="A93" t="s">
        <v>66</v>
      </c>
      <c r="B93" t="s">
        <v>97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 s="17"/>
      <c r="K93" s="17"/>
    </row>
    <row r="94" spans="1:11" ht="12.75" hidden="1">
      <c r="A94" t="s">
        <v>66</v>
      </c>
      <c r="B94" t="s">
        <v>97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 s="17"/>
      <c r="K94" s="17"/>
    </row>
    <row r="95" spans="1:11" ht="12.75" hidden="1">
      <c r="A95" t="s">
        <v>66</v>
      </c>
      <c r="B95" t="s">
        <v>97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 s="17"/>
      <c r="K95" s="17"/>
    </row>
    <row r="96" spans="10:11" ht="12.75">
      <c r="J96" s="17"/>
      <c r="K96" s="17"/>
    </row>
    <row r="97" spans="1:11" ht="12.75">
      <c r="A97" t="s">
        <v>67</v>
      </c>
      <c r="B97" t="s">
        <v>95</v>
      </c>
      <c r="C97" t="s">
        <v>45</v>
      </c>
      <c r="D97">
        <v>24</v>
      </c>
      <c r="E97">
        <v>23</v>
      </c>
      <c r="F97">
        <v>21</v>
      </c>
      <c r="G97">
        <v>22</v>
      </c>
      <c r="H97">
        <v>90</v>
      </c>
      <c r="I97" t="s">
        <v>119</v>
      </c>
      <c r="J97" s="17">
        <v>62172</v>
      </c>
      <c r="K97" s="17"/>
    </row>
    <row r="98" spans="1:11" ht="12.75">
      <c r="A98" t="s">
        <v>67</v>
      </c>
      <c r="B98" t="s">
        <v>95</v>
      </c>
      <c r="C98" t="s">
        <v>52</v>
      </c>
      <c r="D98">
        <v>30</v>
      </c>
      <c r="E98">
        <v>27</v>
      </c>
      <c r="F98">
        <v>29</v>
      </c>
      <c r="G98">
        <v>25</v>
      </c>
      <c r="H98">
        <v>111</v>
      </c>
      <c r="I98" t="s">
        <v>129</v>
      </c>
      <c r="J98" s="17">
        <v>30278</v>
      </c>
      <c r="K98" s="17"/>
    </row>
    <row r="99" spans="1:11" ht="12.75">
      <c r="A99" t="s">
        <v>67</v>
      </c>
      <c r="B99" t="s">
        <v>95</v>
      </c>
      <c r="C99" t="s">
        <v>47</v>
      </c>
      <c r="D99">
        <v>28</v>
      </c>
      <c r="E99">
        <v>23</v>
      </c>
      <c r="F99">
        <v>25</v>
      </c>
      <c r="G99">
        <v>26</v>
      </c>
      <c r="H99">
        <v>102</v>
      </c>
      <c r="I99" t="s">
        <v>131</v>
      </c>
      <c r="J99" s="17">
        <v>33165</v>
      </c>
      <c r="K99" s="17"/>
    </row>
    <row r="100" spans="1:11" ht="12.75">
      <c r="A100" t="s">
        <v>67</v>
      </c>
      <c r="B100" t="s">
        <v>95</v>
      </c>
      <c r="C100" t="s">
        <v>48</v>
      </c>
      <c r="D100">
        <v>28</v>
      </c>
      <c r="E100">
        <v>29</v>
      </c>
      <c r="F100">
        <v>28</v>
      </c>
      <c r="G100">
        <v>26</v>
      </c>
      <c r="H100">
        <v>111</v>
      </c>
      <c r="I100" t="s">
        <v>118</v>
      </c>
      <c r="J100" s="17">
        <v>33510</v>
      </c>
      <c r="K100" s="17"/>
    </row>
    <row r="101" spans="1:11" ht="12.75">
      <c r="A101" t="s">
        <v>67</v>
      </c>
      <c r="B101" t="s">
        <v>95</v>
      </c>
      <c r="C101" t="s">
        <v>49</v>
      </c>
      <c r="D101">
        <v>29</v>
      </c>
      <c r="E101">
        <v>22</v>
      </c>
      <c r="F101">
        <v>25</v>
      </c>
      <c r="G101">
        <v>25</v>
      </c>
      <c r="H101">
        <v>101</v>
      </c>
      <c r="I101" t="s">
        <v>123</v>
      </c>
      <c r="J101" s="17">
        <v>33511</v>
      </c>
      <c r="K101" s="17"/>
    </row>
    <row r="102" spans="1:11" ht="12.75">
      <c r="A102" t="s">
        <v>67</v>
      </c>
      <c r="B102" t="s">
        <v>95</v>
      </c>
      <c r="C102" t="s">
        <v>50</v>
      </c>
      <c r="D102">
        <v>28</v>
      </c>
      <c r="E102">
        <v>22</v>
      </c>
      <c r="F102">
        <v>25</v>
      </c>
      <c r="G102">
        <v>21</v>
      </c>
      <c r="H102">
        <v>96</v>
      </c>
      <c r="I102" t="s">
        <v>149</v>
      </c>
      <c r="J102" s="17">
        <v>45547</v>
      </c>
      <c r="K102" s="17"/>
    </row>
    <row r="103" spans="1:11" ht="12.75">
      <c r="A103" t="s">
        <v>67</v>
      </c>
      <c r="C103" s="16" t="s">
        <v>6</v>
      </c>
      <c r="D103" s="16">
        <v>167</v>
      </c>
      <c r="E103" s="16">
        <v>146</v>
      </c>
      <c r="F103" s="16">
        <v>153</v>
      </c>
      <c r="G103" s="16">
        <v>145</v>
      </c>
      <c r="H103" s="16">
        <v>611</v>
      </c>
      <c r="I103" s="16" t="s">
        <v>191</v>
      </c>
      <c r="J103" s="17"/>
      <c r="K103" s="17"/>
    </row>
    <row r="104" spans="1:11" ht="12.75">
      <c r="A104" t="s">
        <v>67</v>
      </c>
      <c r="B104" t="s">
        <v>96</v>
      </c>
      <c r="C104" t="s">
        <v>53</v>
      </c>
      <c r="D104">
        <v>28</v>
      </c>
      <c r="E104">
        <v>27</v>
      </c>
      <c r="F104">
        <v>26</v>
      </c>
      <c r="G104">
        <v>25</v>
      </c>
      <c r="H104">
        <v>106</v>
      </c>
      <c r="I104" t="s">
        <v>119</v>
      </c>
      <c r="J104" s="17">
        <v>17679</v>
      </c>
      <c r="K104" s="17"/>
    </row>
    <row r="105" spans="1:11" ht="12.75">
      <c r="A105" t="s">
        <v>67</v>
      </c>
      <c r="B105" t="s">
        <v>97</v>
      </c>
      <c r="C105" t="s">
        <v>51</v>
      </c>
      <c r="D105">
        <v>28</v>
      </c>
      <c r="E105">
        <v>26</v>
      </c>
      <c r="F105">
        <v>26</v>
      </c>
      <c r="G105">
        <v>24</v>
      </c>
      <c r="H105">
        <v>104</v>
      </c>
      <c r="I105" t="s">
        <v>137</v>
      </c>
      <c r="J105" s="17">
        <v>47353</v>
      </c>
      <c r="K105" s="17"/>
    </row>
    <row r="106" spans="1:11" ht="12.75">
      <c r="A106" t="s">
        <v>67</v>
      </c>
      <c r="B106" t="s">
        <v>97</v>
      </c>
      <c r="C106" t="s">
        <v>54</v>
      </c>
      <c r="D106">
        <v>24</v>
      </c>
      <c r="E106">
        <v>25</v>
      </c>
      <c r="F106">
        <v>25</v>
      </c>
      <c r="G106">
        <v>31</v>
      </c>
      <c r="H106">
        <v>105</v>
      </c>
      <c r="I106" t="s">
        <v>123</v>
      </c>
      <c r="J106" s="17">
        <v>35103</v>
      </c>
      <c r="K106" s="17"/>
    </row>
    <row r="107" spans="1:11" ht="12.75" hidden="1">
      <c r="A107" t="s">
        <v>67</v>
      </c>
      <c r="B107" t="s">
        <v>97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 s="17"/>
      <c r="K107" s="17"/>
    </row>
    <row r="108" spans="1:11" ht="12.75" hidden="1">
      <c r="A108" t="s">
        <v>67</v>
      </c>
      <c r="B108" t="s">
        <v>97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 s="17"/>
      <c r="K108" s="17"/>
    </row>
    <row r="109" spans="1:11" ht="12.75" hidden="1">
      <c r="A109" t="s">
        <v>67</v>
      </c>
      <c r="B109" t="s">
        <v>97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 s="17"/>
      <c r="K109" s="17"/>
    </row>
    <row r="110" spans="1:11" ht="12.75" hidden="1">
      <c r="A110" t="s">
        <v>67</v>
      </c>
      <c r="B110" t="s">
        <v>97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 s="17"/>
      <c r="K110" s="17"/>
    </row>
    <row r="111" spans="1:11" ht="12.75" hidden="1">
      <c r="A111" t="s">
        <v>67</v>
      </c>
      <c r="B111" t="s">
        <v>97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 s="17"/>
      <c r="K111" s="17"/>
    </row>
    <row r="112" spans="1:11" ht="12.75" hidden="1">
      <c r="A112" t="s">
        <v>67</v>
      </c>
      <c r="B112" t="s">
        <v>97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 s="17"/>
      <c r="K112" s="17"/>
    </row>
    <row r="113" spans="1:11" ht="12.75" hidden="1">
      <c r="A113" t="s">
        <v>67</v>
      </c>
      <c r="B113" t="s">
        <v>97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 s="17"/>
      <c r="K113" s="17"/>
    </row>
    <row r="114" spans="1:11" ht="12.75" hidden="1">
      <c r="A114" t="s">
        <v>67</v>
      </c>
      <c r="B114" t="s">
        <v>97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 s="17"/>
      <c r="K114" s="17"/>
    </row>
    <row r="115" spans="3:10" ht="12.75">
      <c r="C115" s="16"/>
      <c r="D115" s="16"/>
      <c r="E115" s="16"/>
      <c r="F115" s="18"/>
      <c r="G115" s="18"/>
      <c r="H115" s="16"/>
      <c r="I115" s="16"/>
      <c r="J115" s="20"/>
    </row>
    <row r="116" spans="1:5" ht="12.75">
      <c r="A116" s="16" t="s">
        <v>99</v>
      </c>
      <c r="B116" s="16" t="s">
        <v>100</v>
      </c>
      <c r="C116" s="16" t="s">
        <v>95</v>
      </c>
      <c r="D116" s="16" t="s">
        <v>101</v>
      </c>
      <c r="E116" s="16" t="s">
        <v>102</v>
      </c>
    </row>
    <row r="117" spans="2:5" ht="12.75">
      <c r="B117">
        <v>1</v>
      </c>
      <c r="C117" t="s">
        <v>62</v>
      </c>
      <c r="D117" s="21" t="s">
        <v>103</v>
      </c>
      <c r="E117">
        <v>577</v>
      </c>
    </row>
    <row r="118" spans="2:5" ht="12.75">
      <c r="B118">
        <v>1</v>
      </c>
      <c r="C118" t="s">
        <v>64</v>
      </c>
      <c r="D118" s="21" t="s">
        <v>104</v>
      </c>
      <c r="E118">
        <v>587</v>
      </c>
    </row>
    <row r="119" spans="2:5" ht="12.75">
      <c r="B119">
        <v>3</v>
      </c>
      <c r="C119" t="s">
        <v>65</v>
      </c>
      <c r="D119" s="21" t="s">
        <v>105</v>
      </c>
      <c r="E119">
        <v>589</v>
      </c>
    </row>
    <row r="120" spans="2:5" ht="12.75">
      <c r="B120">
        <v>4</v>
      </c>
      <c r="C120" t="s">
        <v>63</v>
      </c>
      <c r="D120" s="21" t="s">
        <v>106</v>
      </c>
      <c r="E120">
        <v>591</v>
      </c>
    </row>
    <row r="121" spans="2:5" ht="12.75">
      <c r="B121">
        <v>5</v>
      </c>
      <c r="C121" t="s">
        <v>67</v>
      </c>
      <c r="D121" s="21" t="s">
        <v>107</v>
      </c>
      <c r="E121">
        <v>611</v>
      </c>
    </row>
    <row r="122" spans="2:10" ht="12.75">
      <c r="B122">
        <v>6</v>
      </c>
      <c r="C122" t="s">
        <v>66</v>
      </c>
      <c r="D122" s="21" t="s">
        <v>108</v>
      </c>
      <c r="E122">
        <v>618</v>
      </c>
      <c r="I122" s="22">
        <v>15</v>
      </c>
      <c r="J122" t="s">
        <v>109</v>
      </c>
    </row>
    <row r="123" ht="12.75">
      <c r="D123" s="21"/>
    </row>
    <row r="124" spans="1:8" ht="12.75">
      <c r="A124" s="16" t="s">
        <v>110</v>
      </c>
      <c r="B124" s="16" t="s">
        <v>100</v>
      </c>
      <c r="C124" s="16" t="s">
        <v>95</v>
      </c>
      <c r="D124" s="16"/>
      <c r="E124" s="16"/>
      <c r="F124" s="16" t="s">
        <v>101</v>
      </c>
      <c r="G124" s="16" t="s">
        <v>102</v>
      </c>
      <c r="H124" s="16" t="s">
        <v>84</v>
      </c>
    </row>
    <row r="125" spans="2:8" ht="12.75">
      <c r="B125">
        <v>1</v>
      </c>
      <c r="C125" t="s">
        <v>64</v>
      </c>
      <c r="D125" s="21"/>
      <c r="F125" s="21" t="s">
        <v>175</v>
      </c>
      <c r="G125">
        <v>2176</v>
      </c>
      <c r="H125" s="23">
        <v>24.177777777777777</v>
      </c>
    </row>
    <row r="126" spans="2:8" ht="12.75">
      <c r="B126">
        <v>2</v>
      </c>
      <c r="C126" t="s">
        <v>62</v>
      </c>
      <c r="D126" s="21"/>
      <c r="F126" s="21" t="s">
        <v>176</v>
      </c>
      <c r="G126">
        <v>2197</v>
      </c>
      <c r="H126" s="23">
        <v>24.41111111111111</v>
      </c>
    </row>
    <row r="127" spans="2:8" ht="12.75">
      <c r="B127">
        <v>3</v>
      </c>
      <c r="C127" t="s">
        <v>63</v>
      </c>
      <c r="D127" s="21"/>
      <c r="F127" s="21" t="s">
        <v>177</v>
      </c>
      <c r="G127">
        <v>2199</v>
      </c>
      <c r="H127" s="23">
        <v>24.433333333333334</v>
      </c>
    </row>
    <row r="128" spans="2:8" ht="12.75">
      <c r="B128">
        <v>4</v>
      </c>
      <c r="C128" t="s">
        <v>65</v>
      </c>
      <c r="D128" s="21"/>
      <c r="F128" s="21" t="s">
        <v>178</v>
      </c>
      <c r="G128">
        <v>2208</v>
      </c>
      <c r="H128" s="23">
        <v>24.53333333333333</v>
      </c>
    </row>
    <row r="129" spans="2:8" ht="12.75">
      <c r="B129">
        <v>5</v>
      </c>
      <c r="C129" t="s">
        <v>66</v>
      </c>
      <c r="D129" s="21"/>
      <c r="F129" s="21" t="s">
        <v>179</v>
      </c>
      <c r="G129">
        <v>2216</v>
      </c>
      <c r="H129" s="23">
        <v>24.62222222222222</v>
      </c>
    </row>
    <row r="130" spans="2:8" ht="12.75">
      <c r="B130">
        <v>6</v>
      </c>
      <c r="C130" t="s">
        <v>67</v>
      </c>
      <c r="D130" s="21"/>
      <c r="F130" s="21" t="s">
        <v>180</v>
      </c>
      <c r="G130">
        <v>2308</v>
      </c>
      <c r="H130" s="23">
        <v>25.644444444444446</v>
      </c>
    </row>
    <row r="131" ht="12.75">
      <c r="D131" s="24"/>
    </row>
    <row r="132" ht="12.75">
      <c r="A132" s="16" t="s">
        <v>116</v>
      </c>
    </row>
    <row r="133" spans="1:3" ht="12.75">
      <c r="A133" t="s">
        <v>21</v>
      </c>
      <c r="B133" t="s">
        <v>80</v>
      </c>
      <c r="C133" s="25">
        <v>90</v>
      </c>
    </row>
    <row r="134" spans="1:3" ht="12.75">
      <c r="A134" t="s">
        <v>2</v>
      </c>
      <c r="B134" t="s">
        <v>181</v>
      </c>
      <c r="C134" s="25">
        <v>90</v>
      </c>
    </row>
    <row r="135" spans="1:3" ht="12.75">
      <c r="A135" t="s">
        <v>45</v>
      </c>
      <c r="B135" t="s">
        <v>182</v>
      </c>
      <c r="C135" s="25">
        <v>90</v>
      </c>
    </row>
    <row r="136" spans="1:3" ht="12.75">
      <c r="A136" t="s">
        <v>4</v>
      </c>
      <c r="B136" t="s">
        <v>181</v>
      </c>
      <c r="C136" s="25">
        <v>91</v>
      </c>
    </row>
    <row r="137" spans="1:3" ht="12.75">
      <c r="A137" t="s">
        <v>28</v>
      </c>
      <c r="B137" t="s">
        <v>76</v>
      </c>
      <c r="C137" s="25">
        <v>91</v>
      </c>
    </row>
    <row r="138" spans="1:3" ht="12.75">
      <c r="A138" t="s">
        <v>32</v>
      </c>
      <c r="B138" t="s">
        <v>76</v>
      </c>
      <c r="C138" s="25">
        <v>92</v>
      </c>
    </row>
    <row r="139" ht="12.75">
      <c r="C139" s="25"/>
    </row>
    <row r="140" ht="12.75">
      <c r="C140" s="25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0"/>
  <sheetViews>
    <sheetView workbookViewId="0" topLeftCell="A102">
      <selection activeCell="B101" sqref="B101"/>
    </sheetView>
  </sheetViews>
  <sheetFormatPr defaultColWidth="11.421875" defaultRowHeight="12.75"/>
  <cols>
    <col min="1" max="1" width="21.28125" style="0" bestFit="1" customWidth="1"/>
    <col min="2" max="2" width="12.00390625" style="0" bestFit="1" customWidth="1"/>
    <col min="3" max="3" width="21.421875" style="0" bestFit="1" customWidth="1"/>
    <col min="4" max="4" width="5.7109375" style="0" bestFit="1" customWidth="1"/>
    <col min="5" max="5" width="5.57421875" style="0" bestFit="1" customWidth="1"/>
    <col min="6" max="6" width="6.7109375" style="0" bestFit="1" customWidth="1"/>
    <col min="7" max="7" width="5.57421875" style="0" bestFit="1" customWidth="1"/>
    <col min="8" max="8" width="8.00390625" style="0" bestFit="1" customWidth="1"/>
    <col min="9" max="9" width="4.57421875" style="0" bestFit="1" customWidth="1"/>
    <col min="11" max="11" width="17.421875" style="0" bestFit="1" customWidth="1"/>
  </cols>
  <sheetData>
    <row r="1" spans="1:11" ht="12.75">
      <c r="A1" s="16" t="s">
        <v>71</v>
      </c>
      <c r="B1" s="16" t="s">
        <v>91</v>
      </c>
      <c r="C1" s="16" t="s">
        <v>92</v>
      </c>
      <c r="D1" s="16" t="s">
        <v>72</v>
      </c>
      <c r="E1" s="16" t="s">
        <v>73</v>
      </c>
      <c r="F1" s="16" t="s">
        <v>74</v>
      </c>
      <c r="G1" s="16" t="s">
        <v>75</v>
      </c>
      <c r="H1" s="16" t="s">
        <v>6</v>
      </c>
      <c r="I1" s="16" t="s">
        <v>93</v>
      </c>
      <c r="J1" s="16" t="s">
        <v>94</v>
      </c>
      <c r="K1" s="16"/>
    </row>
    <row r="2" spans="1:11" ht="12.75">
      <c r="A2" t="s">
        <v>62</v>
      </c>
      <c r="B2" t="s">
        <v>95</v>
      </c>
      <c r="C2" t="s">
        <v>0</v>
      </c>
      <c r="D2">
        <v>26</v>
      </c>
      <c r="E2">
        <v>26</v>
      </c>
      <c r="F2">
        <v>0</v>
      </c>
      <c r="G2">
        <v>0</v>
      </c>
      <c r="H2">
        <v>52</v>
      </c>
      <c r="I2">
        <v>0</v>
      </c>
      <c r="J2" s="17">
        <v>24693</v>
      </c>
      <c r="K2" s="17"/>
    </row>
    <row r="3" spans="1:11" ht="12.75">
      <c r="A3" t="s">
        <v>62</v>
      </c>
      <c r="B3" t="s">
        <v>95</v>
      </c>
      <c r="C3" t="s">
        <v>1</v>
      </c>
      <c r="D3">
        <v>27</v>
      </c>
      <c r="E3">
        <v>24</v>
      </c>
      <c r="F3">
        <v>0</v>
      </c>
      <c r="G3">
        <v>0</v>
      </c>
      <c r="H3">
        <v>51</v>
      </c>
      <c r="I3">
        <v>3</v>
      </c>
      <c r="J3" s="17">
        <v>27974</v>
      </c>
      <c r="K3" s="17"/>
    </row>
    <row r="4" spans="1:11" ht="12.75">
      <c r="A4" t="s">
        <v>62</v>
      </c>
      <c r="B4" t="s">
        <v>95</v>
      </c>
      <c r="C4" t="s">
        <v>2</v>
      </c>
      <c r="D4">
        <v>23</v>
      </c>
      <c r="E4">
        <v>23</v>
      </c>
      <c r="F4">
        <v>0</v>
      </c>
      <c r="G4">
        <v>0</v>
      </c>
      <c r="H4">
        <v>46</v>
      </c>
      <c r="I4">
        <v>0</v>
      </c>
      <c r="J4" s="17">
        <v>26491</v>
      </c>
      <c r="K4" s="17"/>
    </row>
    <row r="5" spans="1:11" ht="12.75">
      <c r="A5" t="s">
        <v>62</v>
      </c>
      <c r="B5" t="s">
        <v>95</v>
      </c>
      <c r="C5" t="s">
        <v>3</v>
      </c>
      <c r="D5">
        <v>32</v>
      </c>
      <c r="E5">
        <v>29</v>
      </c>
      <c r="F5">
        <v>0</v>
      </c>
      <c r="G5">
        <v>0</v>
      </c>
      <c r="H5">
        <v>61</v>
      </c>
      <c r="I5">
        <v>3</v>
      </c>
      <c r="J5" s="17">
        <v>3800</v>
      </c>
      <c r="K5" s="17"/>
    </row>
    <row r="6" spans="1:11" ht="12.75">
      <c r="A6" t="s">
        <v>62</v>
      </c>
      <c r="B6" t="s">
        <v>95</v>
      </c>
      <c r="C6" t="s">
        <v>4</v>
      </c>
      <c r="D6">
        <v>22</v>
      </c>
      <c r="E6">
        <v>22</v>
      </c>
      <c r="F6">
        <v>0</v>
      </c>
      <c r="G6">
        <v>0</v>
      </c>
      <c r="H6">
        <v>44</v>
      </c>
      <c r="I6">
        <v>0</v>
      </c>
      <c r="J6" s="17">
        <v>40219</v>
      </c>
      <c r="K6" s="17"/>
    </row>
    <row r="7" spans="1:11" ht="12.75">
      <c r="A7" t="s">
        <v>62</v>
      </c>
      <c r="B7" t="s">
        <v>95</v>
      </c>
      <c r="C7" t="s">
        <v>5</v>
      </c>
      <c r="D7">
        <v>23</v>
      </c>
      <c r="E7">
        <v>25</v>
      </c>
      <c r="F7">
        <v>0</v>
      </c>
      <c r="G7">
        <v>0</v>
      </c>
      <c r="H7">
        <v>48</v>
      </c>
      <c r="I7">
        <v>2</v>
      </c>
      <c r="J7" s="17">
        <v>37799</v>
      </c>
      <c r="K7" s="17"/>
    </row>
    <row r="8" spans="1:11" ht="12.75">
      <c r="A8" t="s">
        <v>62</v>
      </c>
      <c r="C8" s="16" t="s">
        <v>6</v>
      </c>
      <c r="D8" s="16">
        <v>153</v>
      </c>
      <c r="E8" s="16">
        <v>149</v>
      </c>
      <c r="F8" s="16">
        <v>0</v>
      </c>
      <c r="G8" s="16">
        <v>0</v>
      </c>
      <c r="H8" s="16">
        <v>302</v>
      </c>
      <c r="I8" s="16">
        <v>4</v>
      </c>
      <c r="J8" s="17"/>
      <c r="K8" s="17"/>
    </row>
    <row r="9" spans="1:11" ht="12.75">
      <c r="A9" t="s">
        <v>62</v>
      </c>
      <c r="B9" t="s">
        <v>96</v>
      </c>
      <c r="C9" t="s">
        <v>7</v>
      </c>
      <c r="D9">
        <v>28</v>
      </c>
      <c r="E9">
        <v>29</v>
      </c>
      <c r="F9">
        <v>0</v>
      </c>
      <c r="G9">
        <v>0</v>
      </c>
      <c r="H9">
        <v>57</v>
      </c>
      <c r="I9">
        <v>1</v>
      </c>
      <c r="J9" s="17">
        <v>61716</v>
      </c>
      <c r="K9" s="17"/>
    </row>
    <row r="10" spans="1:11" ht="12.75">
      <c r="A10" t="s">
        <v>62</v>
      </c>
      <c r="B10" t="s">
        <v>97</v>
      </c>
      <c r="C10" t="s">
        <v>8</v>
      </c>
      <c r="D10">
        <v>34</v>
      </c>
      <c r="E10">
        <v>30</v>
      </c>
      <c r="F10">
        <v>0</v>
      </c>
      <c r="G10">
        <v>0</v>
      </c>
      <c r="H10">
        <v>64</v>
      </c>
      <c r="I10">
        <v>4</v>
      </c>
      <c r="J10" s="17">
        <v>61620</v>
      </c>
      <c r="K10" s="17"/>
    </row>
    <row r="11" spans="1:11" ht="12.75">
      <c r="A11" t="s">
        <v>62</v>
      </c>
      <c r="B11" t="s">
        <v>97</v>
      </c>
      <c r="C11" t="s">
        <v>9</v>
      </c>
      <c r="D11">
        <v>31</v>
      </c>
      <c r="E11">
        <v>27</v>
      </c>
      <c r="F11">
        <v>0</v>
      </c>
      <c r="G11">
        <v>0</v>
      </c>
      <c r="H11">
        <v>58</v>
      </c>
      <c r="I11">
        <v>4</v>
      </c>
      <c r="J11" s="17">
        <v>61958</v>
      </c>
      <c r="K11" s="17"/>
    </row>
    <row r="12" spans="1:11" ht="12.75">
      <c r="A12" t="s">
        <v>62</v>
      </c>
      <c r="B12" t="s">
        <v>97</v>
      </c>
      <c r="C12" t="s">
        <v>10</v>
      </c>
      <c r="D12">
        <v>30</v>
      </c>
      <c r="E12">
        <v>40</v>
      </c>
      <c r="F12">
        <v>0</v>
      </c>
      <c r="G12">
        <v>0</v>
      </c>
      <c r="H12">
        <v>70</v>
      </c>
      <c r="I12">
        <v>10</v>
      </c>
      <c r="J12" s="17">
        <v>25732</v>
      </c>
      <c r="K12" s="17"/>
    </row>
    <row r="13" spans="1:11" ht="12.75">
      <c r="A13" t="s">
        <v>62</v>
      </c>
      <c r="B13" t="s">
        <v>97</v>
      </c>
      <c r="C13" t="s">
        <v>11</v>
      </c>
      <c r="D13">
        <v>26</v>
      </c>
      <c r="E13">
        <v>29</v>
      </c>
      <c r="F13">
        <v>0</v>
      </c>
      <c r="G13">
        <v>0</v>
      </c>
      <c r="H13">
        <v>55</v>
      </c>
      <c r="I13">
        <v>3</v>
      </c>
      <c r="J13" s="17">
        <v>38198</v>
      </c>
      <c r="K13" s="17"/>
    </row>
    <row r="14" spans="1:11" ht="12.75" hidden="1">
      <c r="A14" t="s">
        <v>62</v>
      </c>
      <c r="B14" t="s">
        <v>97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 s="17"/>
      <c r="K14" s="17"/>
    </row>
    <row r="15" spans="1:11" ht="12.75" hidden="1">
      <c r="A15" t="s">
        <v>62</v>
      </c>
      <c r="B15" t="s">
        <v>97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 s="17"/>
      <c r="K15" s="17"/>
    </row>
    <row r="16" spans="1:11" ht="12.75" hidden="1">
      <c r="A16" t="s">
        <v>62</v>
      </c>
      <c r="B16" t="s">
        <v>97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 s="17"/>
      <c r="K16" s="17"/>
    </row>
    <row r="17" spans="1:11" ht="12.75" hidden="1">
      <c r="A17" t="s">
        <v>62</v>
      </c>
      <c r="B17" t="s">
        <v>97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17"/>
      <c r="K17" s="17"/>
    </row>
    <row r="18" spans="1:11" ht="12.75" hidden="1">
      <c r="A18" t="s">
        <v>62</v>
      </c>
      <c r="B18" t="s">
        <v>97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 s="17"/>
      <c r="K18" s="17"/>
    </row>
    <row r="19" spans="1:11" ht="12.75" hidden="1">
      <c r="A19" t="s">
        <v>62</v>
      </c>
      <c r="B19" t="s">
        <v>97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17"/>
      <c r="K19" s="17"/>
    </row>
    <row r="20" spans="3:11" ht="12.75">
      <c r="C20" s="16"/>
      <c r="D20" s="16"/>
      <c r="E20" s="16"/>
      <c r="F20" s="18"/>
      <c r="G20" s="18"/>
      <c r="H20" s="16"/>
      <c r="I20" s="16"/>
      <c r="J20" s="17"/>
      <c r="K20" s="17"/>
    </row>
    <row r="21" spans="1:11" ht="12.75">
      <c r="A21" t="s">
        <v>63</v>
      </c>
      <c r="B21" t="s">
        <v>95</v>
      </c>
      <c r="C21" t="s">
        <v>12</v>
      </c>
      <c r="D21">
        <v>32</v>
      </c>
      <c r="E21">
        <v>24</v>
      </c>
      <c r="F21">
        <v>0</v>
      </c>
      <c r="G21">
        <v>0</v>
      </c>
      <c r="H21">
        <v>56</v>
      </c>
      <c r="I21">
        <v>8</v>
      </c>
      <c r="J21" s="17">
        <v>23796</v>
      </c>
      <c r="K21" s="17"/>
    </row>
    <row r="22" spans="1:11" ht="12.75">
      <c r="A22" t="s">
        <v>63</v>
      </c>
      <c r="B22" t="s">
        <v>95</v>
      </c>
      <c r="C22" t="s">
        <v>13</v>
      </c>
      <c r="D22">
        <v>26</v>
      </c>
      <c r="E22">
        <v>31</v>
      </c>
      <c r="F22">
        <v>0</v>
      </c>
      <c r="G22">
        <v>0</v>
      </c>
      <c r="H22">
        <v>57</v>
      </c>
      <c r="I22">
        <v>5</v>
      </c>
      <c r="J22" s="17">
        <v>36311</v>
      </c>
      <c r="K22" s="17"/>
    </row>
    <row r="23" spans="1:11" ht="12.75">
      <c r="A23" t="s">
        <v>63</v>
      </c>
      <c r="B23" t="s">
        <v>95</v>
      </c>
      <c r="C23" t="s">
        <v>14</v>
      </c>
      <c r="D23">
        <v>24</v>
      </c>
      <c r="E23">
        <v>25</v>
      </c>
      <c r="F23">
        <v>0</v>
      </c>
      <c r="G23">
        <v>0</v>
      </c>
      <c r="H23">
        <v>49</v>
      </c>
      <c r="I23">
        <v>1</v>
      </c>
      <c r="J23" s="17">
        <v>44981</v>
      </c>
      <c r="K23" s="17"/>
    </row>
    <row r="24" spans="1:11" ht="12.75">
      <c r="A24" t="s">
        <v>63</v>
      </c>
      <c r="B24" t="s">
        <v>95</v>
      </c>
      <c r="C24" t="s">
        <v>15</v>
      </c>
      <c r="D24">
        <v>27</v>
      </c>
      <c r="E24">
        <v>26</v>
      </c>
      <c r="F24">
        <v>0</v>
      </c>
      <c r="G24">
        <v>0</v>
      </c>
      <c r="H24">
        <v>53</v>
      </c>
      <c r="I24">
        <v>1</v>
      </c>
      <c r="J24" s="17">
        <v>43756</v>
      </c>
      <c r="K24" s="17"/>
    </row>
    <row r="25" spans="1:11" ht="12.75">
      <c r="A25" t="s">
        <v>63</v>
      </c>
      <c r="B25" t="s">
        <v>95</v>
      </c>
      <c r="C25" t="s">
        <v>16</v>
      </c>
      <c r="D25">
        <v>26</v>
      </c>
      <c r="E25">
        <v>23</v>
      </c>
      <c r="F25">
        <v>0</v>
      </c>
      <c r="G25">
        <v>0</v>
      </c>
      <c r="H25">
        <v>49</v>
      </c>
      <c r="I25">
        <v>3</v>
      </c>
      <c r="J25" s="17">
        <v>48182</v>
      </c>
      <c r="K25" s="17"/>
    </row>
    <row r="26" spans="1:11" ht="12.75">
      <c r="A26" t="s">
        <v>63</v>
      </c>
      <c r="B26" t="s">
        <v>95</v>
      </c>
      <c r="C26" t="s">
        <v>17</v>
      </c>
      <c r="D26">
        <v>26</v>
      </c>
      <c r="E26">
        <v>21</v>
      </c>
      <c r="F26">
        <v>0</v>
      </c>
      <c r="G26">
        <v>0</v>
      </c>
      <c r="H26">
        <v>47</v>
      </c>
      <c r="I26">
        <v>5</v>
      </c>
      <c r="J26" s="17">
        <v>44990</v>
      </c>
      <c r="K26" s="17"/>
    </row>
    <row r="27" spans="1:11" ht="12.75">
      <c r="A27" t="s">
        <v>63</v>
      </c>
      <c r="C27" s="16" t="s">
        <v>6</v>
      </c>
      <c r="D27" s="16">
        <v>161</v>
      </c>
      <c r="E27" s="16">
        <v>150</v>
      </c>
      <c r="F27" s="16">
        <v>0</v>
      </c>
      <c r="G27" s="16">
        <v>0</v>
      </c>
      <c r="H27" s="16">
        <v>311</v>
      </c>
      <c r="I27" s="16">
        <v>11</v>
      </c>
      <c r="J27" s="17"/>
      <c r="K27" s="17"/>
    </row>
    <row r="28" spans="1:11" ht="12.75" hidden="1">
      <c r="A28" t="s">
        <v>63</v>
      </c>
      <c r="B28" t="s">
        <v>96</v>
      </c>
      <c r="C28" t="s">
        <v>200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 s="17">
        <v>34766</v>
      </c>
      <c r="K28" s="17"/>
    </row>
    <row r="29" spans="1:11" ht="12.75">
      <c r="A29" t="s">
        <v>63</v>
      </c>
      <c r="B29" t="s">
        <v>97</v>
      </c>
      <c r="C29" t="s">
        <v>18</v>
      </c>
      <c r="D29">
        <v>24</v>
      </c>
      <c r="E29">
        <v>29</v>
      </c>
      <c r="F29">
        <v>0</v>
      </c>
      <c r="G29">
        <v>0</v>
      </c>
      <c r="H29">
        <v>53</v>
      </c>
      <c r="I29">
        <v>5</v>
      </c>
      <c r="J29" s="17">
        <v>37764</v>
      </c>
      <c r="K29" s="17"/>
    </row>
    <row r="30" spans="1:11" ht="12.75" hidden="1">
      <c r="A30" t="s">
        <v>63</v>
      </c>
      <c r="B30" t="s">
        <v>97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 s="17"/>
      <c r="K30" s="17"/>
    </row>
    <row r="31" spans="1:11" ht="12.75" hidden="1">
      <c r="A31" t="s">
        <v>63</v>
      </c>
      <c r="B31" t="s">
        <v>97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17"/>
      <c r="K31" s="17"/>
    </row>
    <row r="32" spans="1:11" ht="12.75" hidden="1">
      <c r="A32" t="s">
        <v>63</v>
      </c>
      <c r="B32" t="s">
        <v>97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17"/>
      <c r="K32" s="17"/>
    </row>
    <row r="33" spans="1:11" ht="12.75" hidden="1">
      <c r="A33" t="s">
        <v>63</v>
      </c>
      <c r="B33" t="s">
        <v>97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 s="17"/>
      <c r="K33" s="17"/>
    </row>
    <row r="34" spans="1:11" ht="12.75" hidden="1">
      <c r="A34" t="s">
        <v>63</v>
      </c>
      <c r="B34" t="s">
        <v>97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 s="17"/>
      <c r="K34" s="17"/>
    </row>
    <row r="35" spans="1:11" ht="12.75" hidden="1">
      <c r="A35" t="s">
        <v>63</v>
      </c>
      <c r="B35" t="s">
        <v>97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 s="17"/>
      <c r="K35" s="17"/>
    </row>
    <row r="36" spans="1:11" ht="12.75" hidden="1">
      <c r="A36" t="s">
        <v>63</v>
      </c>
      <c r="B36" t="s">
        <v>97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 s="17"/>
      <c r="K36" s="17"/>
    </row>
    <row r="37" spans="1:11" ht="12.75" hidden="1">
      <c r="A37" t="s">
        <v>63</v>
      </c>
      <c r="B37" t="s">
        <v>97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17"/>
      <c r="K37" s="17"/>
    </row>
    <row r="38" spans="1:11" ht="12.75" hidden="1">
      <c r="A38" t="s">
        <v>63</v>
      </c>
      <c r="B38" t="s">
        <v>97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17"/>
      <c r="K38" s="17"/>
    </row>
    <row r="39" spans="3:11" ht="12.75">
      <c r="C39" s="16"/>
      <c r="D39" s="16"/>
      <c r="E39" s="16"/>
      <c r="F39" s="18"/>
      <c r="G39" s="18"/>
      <c r="H39" s="16"/>
      <c r="I39" s="16"/>
      <c r="J39" s="17"/>
      <c r="K39" s="17"/>
    </row>
    <row r="40" spans="1:11" ht="12.75">
      <c r="A40" t="s">
        <v>64</v>
      </c>
      <c r="B40" t="s">
        <v>95</v>
      </c>
      <c r="C40" t="s">
        <v>25</v>
      </c>
      <c r="D40">
        <v>28</v>
      </c>
      <c r="E40">
        <v>24</v>
      </c>
      <c r="F40">
        <v>0</v>
      </c>
      <c r="G40">
        <v>0</v>
      </c>
      <c r="H40">
        <v>52</v>
      </c>
      <c r="I40">
        <v>4</v>
      </c>
      <c r="J40" s="17">
        <v>37606</v>
      </c>
      <c r="K40" s="17"/>
    </row>
    <row r="41" spans="1:11" ht="12.75">
      <c r="A41" t="s">
        <v>64</v>
      </c>
      <c r="B41" t="s">
        <v>95</v>
      </c>
      <c r="C41" t="s">
        <v>20</v>
      </c>
      <c r="D41">
        <v>23</v>
      </c>
      <c r="E41">
        <v>23</v>
      </c>
      <c r="F41">
        <v>0</v>
      </c>
      <c r="G41">
        <v>0</v>
      </c>
      <c r="H41">
        <v>46</v>
      </c>
      <c r="I41">
        <v>0</v>
      </c>
      <c r="J41" s="17">
        <v>46612</v>
      </c>
      <c r="K41" s="17"/>
    </row>
    <row r="42" spans="1:11" ht="12.75">
      <c r="A42" t="s">
        <v>64</v>
      </c>
      <c r="B42" t="s">
        <v>95</v>
      </c>
      <c r="C42" t="s">
        <v>21</v>
      </c>
      <c r="D42">
        <v>21</v>
      </c>
      <c r="E42">
        <v>24</v>
      </c>
      <c r="F42">
        <v>0</v>
      </c>
      <c r="G42">
        <v>0</v>
      </c>
      <c r="H42">
        <v>45</v>
      </c>
      <c r="I42">
        <v>3</v>
      </c>
      <c r="J42" s="17">
        <v>40538</v>
      </c>
      <c r="K42" s="17"/>
    </row>
    <row r="43" spans="1:11" ht="12.75">
      <c r="A43" t="s">
        <v>64</v>
      </c>
      <c r="B43" t="s">
        <v>95</v>
      </c>
      <c r="C43" t="s">
        <v>22</v>
      </c>
      <c r="D43">
        <v>25</v>
      </c>
      <c r="E43">
        <v>23</v>
      </c>
      <c r="F43">
        <v>0</v>
      </c>
      <c r="G43">
        <v>0</v>
      </c>
      <c r="H43">
        <v>48</v>
      </c>
      <c r="I43">
        <v>2</v>
      </c>
      <c r="J43" s="17">
        <v>25840</v>
      </c>
      <c r="K43" s="17"/>
    </row>
    <row r="44" spans="1:11" ht="12.75">
      <c r="A44" t="s">
        <v>64</v>
      </c>
      <c r="B44" t="s">
        <v>95</v>
      </c>
      <c r="C44" t="s">
        <v>23</v>
      </c>
      <c r="D44">
        <v>25</v>
      </c>
      <c r="E44">
        <v>27</v>
      </c>
      <c r="F44">
        <v>0</v>
      </c>
      <c r="G44">
        <v>0</v>
      </c>
      <c r="H44">
        <v>52</v>
      </c>
      <c r="I44">
        <v>2</v>
      </c>
      <c r="J44" s="17">
        <v>45272</v>
      </c>
      <c r="K44" s="17"/>
    </row>
    <row r="45" spans="1:11" ht="12.75">
      <c r="A45" t="s">
        <v>64</v>
      </c>
      <c r="B45" t="s">
        <v>95</v>
      </c>
      <c r="C45" t="s">
        <v>24</v>
      </c>
      <c r="D45">
        <v>22</v>
      </c>
      <c r="E45">
        <v>25</v>
      </c>
      <c r="F45">
        <v>0</v>
      </c>
      <c r="G45">
        <v>0</v>
      </c>
      <c r="H45">
        <v>47</v>
      </c>
      <c r="I45">
        <v>3</v>
      </c>
      <c r="J45" s="17">
        <v>38016</v>
      </c>
      <c r="K45" s="17"/>
    </row>
    <row r="46" spans="1:11" ht="12.75">
      <c r="A46" t="s">
        <v>64</v>
      </c>
      <c r="C46" s="16" t="s">
        <v>6</v>
      </c>
      <c r="D46" s="16">
        <v>144</v>
      </c>
      <c r="E46" s="16">
        <v>146</v>
      </c>
      <c r="F46" s="16">
        <v>0</v>
      </c>
      <c r="G46" s="16">
        <v>0</v>
      </c>
      <c r="H46" s="16">
        <v>290</v>
      </c>
      <c r="I46" s="16">
        <v>2</v>
      </c>
      <c r="J46" s="17"/>
      <c r="K46" s="17"/>
    </row>
    <row r="47" spans="1:11" ht="12.75">
      <c r="A47" t="s">
        <v>64</v>
      </c>
      <c r="B47" t="s">
        <v>96</v>
      </c>
      <c r="C47" t="s">
        <v>19</v>
      </c>
      <c r="D47">
        <v>26</v>
      </c>
      <c r="E47">
        <v>30</v>
      </c>
      <c r="F47">
        <v>0</v>
      </c>
      <c r="G47">
        <v>0</v>
      </c>
      <c r="H47">
        <v>56</v>
      </c>
      <c r="I47">
        <v>4</v>
      </c>
      <c r="J47" s="17">
        <v>44488</v>
      </c>
      <c r="K47" s="17"/>
    </row>
    <row r="48" spans="1:11" ht="12.75">
      <c r="A48" t="s">
        <v>64</v>
      </c>
      <c r="B48" t="s">
        <v>97</v>
      </c>
      <c r="C48" t="s">
        <v>26</v>
      </c>
      <c r="D48">
        <v>25</v>
      </c>
      <c r="E48">
        <v>24</v>
      </c>
      <c r="F48">
        <v>0</v>
      </c>
      <c r="G48">
        <v>0</v>
      </c>
      <c r="H48">
        <v>49</v>
      </c>
      <c r="I48">
        <v>1</v>
      </c>
      <c r="J48" s="17">
        <v>38316</v>
      </c>
      <c r="K48" s="17"/>
    </row>
    <row r="49" spans="1:11" ht="12.75">
      <c r="A49" t="s">
        <v>64</v>
      </c>
      <c r="B49" t="s">
        <v>97</v>
      </c>
      <c r="C49" t="s">
        <v>27</v>
      </c>
      <c r="D49">
        <v>28</v>
      </c>
      <c r="E49">
        <v>28</v>
      </c>
      <c r="F49">
        <v>0</v>
      </c>
      <c r="G49">
        <v>0</v>
      </c>
      <c r="H49">
        <v>56</v>
      </c>
      <c r="I49">
        <v>0</v>
      </c>
      <c r="J49" s="17">
        <v>38336</v>
      </c>
      <c r="K49" s="17"/>
    </row>
    <row r="50" spans="1:11" ht="12.75" hidden="1">
      <c r="A50" t="s">
        <v>64</v>
      </c>
      <c r="B50" t="s">
        <v>97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17"/>
      <c r="K50" s="17"/>
    </row>
    <row r="51" spans="1:11" ht="12.75" hidden="1">
      <c r="A51" t="s">
        <v>64</v>
      </c>
      <c r="B51" t="s">
        <v>97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17"/>
      <c r="K51" s="17"/>
    </row>
    <row r="52" spans="1:11" ht="12.75" hidden="1">
      <c r="A52" t="s">
        <v>64</v>
      </c>
      <c r="B52" t="s">
        <v>97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17"/>
      <c r="K52" s="17"/>
    </row>
    <row r="53" spans="1:11" ht="12.75" hidden="1">
      <c r="A53" t="s">
        <v>64</v>
      </c>
      <c r="B53" t="s">
        <v>97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17"/>
      <c r="K53" s="17"/>
    </row>
    <row r="54" spans="1:11" ht="12.75" hidden="1">
      <c r="A54" t="s">
        <v>64</v>
      </c>
      <c r="B54" t="s">
        <v>97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17"/>
      <c r="K54" s="17"/>
    </row>
    <row r="55" spans="1:11" ht="12.75" hidden="1">
      <c r="A55" t="s">
        <v>64</v>
      </c>
      <c r="B55" t="s">
        <v>97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17"/>
      <c r="K55" s="17"/>
    </row>
    <row r="56" spans="1:11" ht="12.75" hidden="1">
      <c r="A56" t="s">
        <v>64</v>
      </c>
      <c r="B56" t="s">
        <v>97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17"/>
      <c r="K56" s="17"/>
    </row>
    <row r="57" spans="1:11" ht="12.75" hidden="1">
      <c r="A57" t="s">
        <v>64</v>
      </c>
      <c r="B57" t="s">
        <v>97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17"/>
      <c r="K57" s="17"/>
    </row>
    <row r="58" spans="3:11" ht="12.75">
      <c r="C58" s="19"/>
      <c r="J58" s="17"/>
      <c r="K58" s="17"/>
    </row>
    <row r="59" spans="1:11" ht="12.75">
      <c r="A59" t="s">
        <v>65</v>
      </c>
      <c r="B59" t="s">
        <v>95</v>
      </c>
      <c r="C59" t="s">
        <v>28</v>
      </c>
      <c r="D59">
        <v>24</v>
      </c>
      <c r="E59">
        <v>21</v>
      </c>
      <c r="F59">
        <v>0</v>
      </c>
      <c r="G59">
        <v>0</v>
      </c>
      <c r="H59">
        <v>45</v>
      </c>
      <c r="I59">
        <v>3</v>
      </c>
      <c r="J59" s="17">
        <v>4095</v>
      </c>
      <c r="K59" s="17"/>
    </row>
    <row r="60" spans="1:11" ht="12.75">
      <c r="A60" t="s">
        <v>65</v>
      </c>
      <c r="B60" t="s">
        <v>95</v>
      </c>
      <c r="C60" t="s">
        <v>192</v>
      </c>
      <c r="D60">
        <v>30</v>
      </c>
      <c r="E60">
        <v>31</v>
      </c>
      <c r="F60">
        <v>0</v>
      </c>
      <c r="G60">
        <v>0</v>
      </c>
      <c r="H60">
        <v>61</v>
      </c>
      <c r="I60">
        <v>1</v>
      </c>
      <c r="J60" s="17"/>
      <c r="K60" s="17" t="s">
        <v>192</v>
      </c>
    </row>
    <row r="61" spans="1:11" ht="12.75">
      <c r="A61" t="s">
        <v>65</v>
      </c>
      <c r="B61" t="s">
        <v>95</v>
      </c>
      <c r="C61" t="s">
        <v>31</v>
      </c>
      <c r="D61">
        <v>27</v>
      </c>
      <c r="E61">
        <v>26</v>
      </c>
      <c r="F61">
        <v>0</v>
      </c>
      <c r="G61">
        <v>0</v>
      </c>
      <c r="H61">
        <v>53</v>
      </c>
      <c r="I61">
        <v>1</v>
      </c>
      <c r="J61" s="17">
        <v>26834</v>
      </c>
      <c r="K61" s="17"/>
    </row>
    <row r="62" spans="1:11" ht="12.75">
      <c r="A62" t="s">
        <v>65</v>
      </c>
      <c r="B62" t="s">
        <v>95</v>
      </c>
      <c r="C62" t="s">
        <v>33</v>
      </c>
      <c r="D62">
        <v>27</v>
      </c>
      <c r="E62">
        <v>24</v>
      </c>
      <c r="F62">
        <v>0</v>
      </c>
      <c r="G62">
        <v>0</v>
      </c>
      <c r="H62">
        <v>51</v>
      </c>
      <c r="I62">
        <v>3</v>
      </c>
      <c r="J62" s="17">
        <v>35642</v>
      </c>
      <c r="K62" s="17"/>
    </row>
    <row r="63" spans="1:11" ht="12.75">
      <c r="A63" t="s">
        <v>65</v>
      </c>
      <c r="B63" t="s">
        <v>95</v>
      </c>
      <c r="C63" t="s">
        <v>29</v>
      </c>
      <c r="D63">
        <v>24</v>
      </c>
      <c r="E63">
        <v>23</v>
      </c>
      <c r="F63">
        <v>0</v>
      </c>
      <c r="G63">
        <v>0</v>
      </c>
      <c r="H63">
        <v>47</v>
      </c>
      <c r="I63">
        <v>1</v>
      </c>
      <c r="J63" s="17">
        <v>21681</v>
      </c>
      <c r="K63" s="17"/>
    </row>
    <row r="64" spans="1:11" ht="12.75">
      <c r="A64" t="s">
        <v>65</v>
      </c>
      <c r="B64" t="s">
        <v>95</v>
      </c>
      <c r="C64" t="s">
        <v>32</v>
      </c>
      <c r="D64">
        <v>21</v>
      </c>
      <c r="E64">
        <v>27</v>
      </c>
      <c r="F64">
        <v>0</v>
      </c>
      <c r="G64">
        <v>0</v>
      </c>
      <c r="H64">
        <v>48</v>
      </c>
      <c r="I64">
        <v>6</v>
      </c>
      <c r="J64" s="17">
        <v>4492</v>
      </c>
      <c r="K64" s="17"/>
    </row>
    <row r="65" spans="1:11" ht="12.75">
      <c r="A65" t="s">
        <v>65</v>
      </c>
      <c r="C65" s="16" t="s">
        <v>6</v>
      </c>
      <c r="D65" s="16">
        <v>153</v>
      </c>
      <c r="E65" s="16">
        <v>152</v>
      </c>
      <c r="F65" s="16">
        <v>0</v>
      </c>
      <c r="G65" s="16">
        <v>0</v>
      </c>
      <c r="H65" s="16">
        <v>305</v>
      </c>
      <c r="I65" s="16">
        <v>1</v>
      </c>
      <c r="J65" s="17"/>
      <c r="K65" s="17"/>
    </row>
    <row r="66" spans="1:11" ht="12.75">
      <c r="A66" t="s">
        <v>65</v>
      </c>
      <c r="B66" t="s">
        <v>96</v>
      </c>
      <c r="C66" t="s">
        <v>34</v>
      </c>
      <c r="D66">
        <v>28</v>
      </c>
      <c r="E66">
        <v>27</v>
      </c>
      <c r="F66">
        <v>0</v>
      </c>
      <c r="G66">
        <v>0</v>
      </c>
      <c r="H66">
        <v>55</v>
      </c>
      <c r="I66">
        <v>1</v>
      </c>
      <c r="J66" s="17">
        <v>31362</v>
      </c>
      <c r="K66" s="17"/>
    </row>
    <row r="67" spans="1:11" ht="12.75">
      <c r="A67" t="s">
        <v>65</v>
      </c>
      <c r="B67" t="s">
        <v>193</v>
      </c>
      <c r="C67" t="s">
        <v>58</v>
      </c>
      <c r="D67">
        <v>33</v>
      </c>
      <c r="E67">
        <v>33</v>
      </c>
      <c r="F67">
        <v>0</v>
      </c>
      <c r="G67">
        <v>0</v>
      </c>
      <c r="H67">
        <v>66</v>
      </c>
      <c r="I67">
        <v>0</v>
      </c>
      <c r="J67" s="17">
        <v>43951</v>
      </c>
      <c r="K67" s="17"/>
    </row>
    <row r="68" spans="1:11" ht="12.75">
      <c r="A68" t="s">
        <v>65</v>
      </c>
      <c r="B68" t="s">
        <v>193</v>
      </c>
      <c r="C68" t="s">
        <v>36</v>
      </c>
      <c r="D68">
        <v>41</v>
      </c>
      <c r="E68">
        <v>44</v>
      </c>
      <c r="F68">
        <v>0</v>
      </c>
      <c r="G68">
        <v>0</v>
      </c>
      <c r="H68">
        <v>85</v>
      </c>
      <c r="I68">
        <v>3</v>
      </c>
      <c r="J68" s="17">
        <v>36379</v>
      </c>
      <c r="K68" s="17"/>
    </row>
    <row r="69" spans="1:11" ht="12.75">
      <c r="A69" t="s">
        <v>65</v>
      </c>
      <c r="B69" t="s">
        <v>193</v>
      </c>
      <c r="C69" t="s">
        <v>35</v>
      </c>
      <c r="D69">
        <v>30</v>
      </c>
      <c r="E69">
        <v>30</v>
      </c>
      <c r="F69">
        <v>0</v>
      </c>
      <c r="G69">
        <v>0</v>
      </c>
      <c r="H69">
        <v>60</v>
      </c>
      <c r="I69">
        <v>0</v>
      </c>
      <c r="J69" s="17">
        <v>44954</v>
      </c>
      <c r="K69" s="17"/>
    </row>
    <row r="70" spans="1:11" ht="12.75">
      <c r="A70" t="s">
        <v>65</v>
      </c>
      <c r="B70" t="s">
        <v>97</v>
      </c>
      <c r="C70" t="s">
        <v>59</v>
      </c>
      <c r="D70">
        <v>38</v>
      </c>
      <c r="E70">
        <v>25</v>
      </c>
      <c r="F70">
        <v>0</v>
      </c>
      <c r="G70">
        <v>0</v>
      </c>
      <c r="H70">
        <v>63</v>
      </c>
      <c r="I70">
        <v>13</v>
      </c>
      <c r="J70" s="17">
        <v>47393</v>
      </c>
      <c r="K70" s="17"/>
    </row>
    <row r="71" spans="1:11" ht="12.75">
      <c r="A71" t="s">
        <v>65</v>
      </c>
      <c r="B71" t="s">
        <v>97</v>
      </c>
      <c r="C71" t="s">
        <v>30</v>
      </c>
      <c r="D71">
        <v>30</v>
      </c>
      <c r="E71">
        <v>31</v>
      </c>
      <c r="F71">
        <v>0</v>
      </c>
      <c r="G71">
        <v>0</v>
      </c>
      <c r="H71">
        <v>61</v>
      </c>
      <c r="I71">
        <v>1</v>
      </c>
      <c r="J71" s="17">
        <v>18014</v>
      </c>
      <c r="K71" s="17"/>
    </row>
    <row r="72" spans="1:11" ht="12.75" hidden="1">
      <c r="A72" t="s">
        <v>65</v>
      </c>
      <c r="B72" t="s">
        <v>97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17"/>
      <c r="K72" s="17"/>
    </row>
    <row r="73" spans="1:11" ht="12.75" hidden="1">
      <c r="A73" t="s">
        <v>65</v>
      </c>
      <c r="B73" t="s">
        <v>97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17"/>
      <c r="K73" s="17"/>
    </row>
    <row r="74" spans="1:11" ht="12.75" hidden="1">
      <c r="A74" t="s">
        <v>65</v>
      </c>
      <c r="B74" t="s">
        <v>97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17"/>
      <c r="K74" s="17"/>
    </row>
    <row r="75" spans="1:11" ht="12.75" hidden="1">
      <c r="A75" t="s">
        <v>65</v>
      </c>
      <c r="B75" t="s">
        <v>97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17"/>
      <c r="K75" s="17"/>
    </row>
    <row r="76" spans="1:11" ht="12.75" hidden="1">
      <c r="A76" t="s">
        <v>65</v>
      </c>
      <c r="B76" t="s">
        <v>97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17"/>
      <c r="K76" s="17"/>
    </row>
    <row r="77" spans="10:11" ht="12.75">
      <c r="J77" s="17"/>
      <c r="K77" s="17"/>
    </row>
    <row r="78" spans="1:11" ht="12.75">
      <c r="A78" t="s">
        <v>66</v>
      </c>
      <c r="B78" t="s">
        <v>95</v>
      </c>
      <c r="C78" t="s">
        <v>37</v>
      </c>
      <c r="D78">
        <v>24</v>
      </c>
      <c r="E78">
        <v>24</v>
      </c>
      <c r="F78">
        <v>0</v>
      </c>
      <c r="G78">
        <v>0</v>
      </c>
      <c r="H78">
        <v>48</v>
      </c>
      <c r="I78">
        <v>0</v>
      </c>
      <c r="J78" s="17">
        <v>42610</v>
      </c>
      <c r="K78" s="17"/>
    </row>
    <row r="79" spans="1:11" ht="12.75">
      <c r="A79" t="s">
        <v>66</v>
      </c>
      <c r="B79" t="s">
        <v>95</v>
      </c>
      <c r="C79" t="s">
        <v>38</v>
      </c>
      <c r="D79">
        <v>23</v>
      </c>
      <c r="E79">
        <v>25</v>
      </c>
      <c r="F79">
        <v>0</v>
      </c>
      <c r="G79">
        <v>0</v>
      </c>
      <c r="H79">
        <v>48</v>
      </c>
      <c r="I79">
        <v>2</v>
      </c>
      <c r="J79" s="17">
        <v>31721</v>
      </c>
      <c r="K79" s="17"/>
    </row>
    <row r="80" spans="1:11" ht="12.75">
      <c r="A80" t="s">
        <v>66</v>
      </c>
      <c r="B80" t="s">
        <v>95</v>
      </c>
      <c r="C80" t="s">
        <v>39</v>
      </c>
      <c r="D80">
        <v>32</v>
      </c>
      <c r="E80">
        <v>31</v>
      </c>
      <c r="F80">
        <v>0</v>
      </c>
      <c r="G80">
        <v>0</v>
      </c>
      <c r="H80">
        <v>63</v>
      </c>
      <c r="I80">
        <v>1</v>
      </c>
      <c r="J80" s="17">
        <v>43327</v>
      </c>
      <c r="K80" s="17"/>
    </row>
    <row r="81" spans="1:11" ht="12.75">
      <c r="A81" t="s">
        <v>66</v>
      </c>
      <c r="B81" t="s">
        <v>95</v>
      </c>
      <c r="C81" t="s">
        <v>40</v>
      </c>
      <c r="D81">
        <v>25</v>
      </c>
      <c r="E81">
        <v>21</v>
      </c>
      <c r="F81">
        <v>0</v>
      </c>
      <c r="G81">
        <v>0</v>
      </c>
      <c r="H81">
        <v>46</v>
      </c>
      <c r="I81">
        <v>4</v>
      </c>
      <c r="J81" s="17">
        <v>37242</v>
      </c>
      <c r="K81" s="17"/>
    </row>
    <row r="82" spans="1:11" ht="12.75">
      <c r="A82" t="s">
        <v>66</v>
      </c>
      <c r="B82" t="s">
        <v>95</v>
      </c>
      <c r="C82" t="s">
        <v>41</v>
      </c>
      <c r="D82">
        <v>24</v>
      </c>
      <c r="E82">
        <v>27</v>
      </c>
      <c r="F82">
        <v>0</v>
      </c>
      <c r="G82">
        <v>0</v>
      </c>
      <c r="H82">
        <v>51</v>
      </c>
      <c r="I82">
        <v>3</v>
      </c>
      <c r="J82" s="17">
        <v>32118</v>
      </c>
      <c r="K82" s="17"/>
    </row>
    <row r="83" spans="1:11" ht="12.75">
      <c r="A83" t="s">
        <v>66</v>
      </c>
      <c r="B83" t="s">
        <v>95</v>
      </c>
      <c r="C83" t="s">
        <v>42</v>
      </c>
      <c r="D83">
        <v>25</v>
      </c>
      <c r="E83">
        <v>26</v>
      </c>
      <c r="F83">
        <v>0</v>
      </c>
      <c r="G83">
        <v>0</v>
      </c>
      <c r="H83">
        <v>51</v>
      </c>
      <c r="I83">
        <v>1</v>
      </c>
      <c r="J83" s="17">
        <v>33361</v>
      </c>
      <c r="K83" s="17"/>
    </row>
    <row r="84" spans="1:11" ht="12.75">
      <c r="A84" t="s">
        <v>66</v>
      </c>
      <c r="C84" s="16" t="s">
        <v>6</v>
      </c>
      <c r="D84" s="16">
        <v>153</v>
      </c>
      <c r="E84" s="16">
        <v>154</v>
      </c>
      <c r="F84" s="16">
        <v>0</v>
      </c>
      <c r="G84" s="16">
        <v>0</v>
      </c>
      <c r="H84" s="16">
        <v>307</v>
      </c>
      <c r="I84" s="16">
        <v>1</v>
      </c>
      <c r="J84" s="17"/>
      <c r="K84" s="17"/>
    </row>
    <row r="85" spans="1:11" ht="12.75">
      <c r="A85" t="s">
        <v>66</v>
      </c>
      <c r="B85" t="s">
        <v>96</v>
      </c>
      <c r="C85" t="s">
        <v>43</v>
      </c>
      <c r="D85">
        <v>25</v>
      </c>
      <c r="E85">
        <v>25</v>
      </c>
      <c r="F85">
        <v>0</v>
      </c>
      <c r="G85">
        <v>0</v>
      </c>
      <c r="H85">
        <v>50</v>
      </c>
      <c r="I85">
        <v>0</v>
      </c>
      <c r="J85" s="17">
        <v>24603</v>
      </c>
      <c r="K85" s="17"/>
    </row>
    <row r="86" spans="1:11" ht="12.75" hidden="1">
      <c r="A86" t="s">
        <v>66</v>
      </c>
      <c r="B86" t="s">
        <v>97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 s="17"/>
      <c r="K86" s="17"/>
    </row>
    <row r="87" spans="1:11" ht="12.75" hidden="1">
      <c r="A87" t="s">
        <v>66</v>
      </c>
      <c r="B87" t="s">
        <v>97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 s="17"/>
      <c r="K87" s="17"/>
    </row>
    <row r="88" spans="1:11" ht="12.75" hidden="1">
      <c r="A88" t="s">
        <v>66</v>
      </c>
      <c r="B88" t="s">
        <v>97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 s="17"/>
      <c r="K88" s="17"/>
    </row>
    <row r="89" spans="1:11" ht="12.75" hidden="1">
      <c r="A89" t="s">
        <v>66</v>
      </c>
      <c r="B89" t="s">
        <v>97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 s="17"/>
      <c r="K89" s="17"/>
    </row>
    <row r="90" spans="1:11" ht="12.75" hidden="1">
      <c r="A90" t="s">
        <v>66</v>
      </c>
      <c r="B90" t="s">
        <v>97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 s="17"/>
      <c r="K90" s="17"/>
    </row>
    <row r="91" spans="1:11" ht="12.75" hidden="1">
      <c r="A91" t="s">
        <v>66</v>
      </c>
      <c r="B91" t="s">
        <v>97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 s="17"/>
      <c r="K91" s="17"/>
    </row>
    <row r="92" spans="1:11" ht="12.75" hidden="1">
      <c r="A92" t="s">
        <v>66</v>
      </c>
      <c r="B92" t="s">
        <v>97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 s="17"/>
      <c r="K92" s="17"/>
    </row>
    <row r="93" spans="1:11" ht="12.75" hidden="1">
      <c r="A93" t="s">
        <v>66</v>
      </c>
      <c r="B93" t="s">
        <v>97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 s="17"/>
      <c r="K93" s="17"/>
    </row>
    <row r="94" spans="1:11" ht="12.75" hidden="1">
      <c r="A94" t="s">
        <v>66</v>
      </c>
      <c r="B94" t="s">
        <v>97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 s="17"/>
      <c r="K94" s="17"/>
    </row>
    <row r="95" spans="1:11" ht="12.75" hidden="1">
      <c r="A95" t="s">
        <v>66</v>
      </c>
      <c r="B95" t="s">
        <v>97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 s="17"/>
      <c r="K95" s="17"/>
    </row>
    <row r="96" spans="10:11" ht="12.75">
      <c r="J96" s="17"/>
      <c r="K96" s="17"/>
    </row>
    <row r="97" spans="1:11" ht="12.75">
      <c r="A97" t="s">
        <v>67</v>
      </c>
      <c r="B97" t="s">
        <v>95</v>
      </c>
      <c r="C97" t="s">
        <v>48</v>
      </c>
      <c r="D97">
        <v>23</v>
      </c>
      <c r="E97">
        <v>26</v>
      </c>
      <c r="F97">
        <v>0</v>
      </c>
      <c r="G97">
        <v>0</v>
      </c>
      <c r="H97">
        <v>49</v>
      </c>
      <c r="I97">
        <v>3</v>
      </c>
      <c r="J97" s="17">
        <v>33510</v>
      </c>
      <c r="K97" s="17"/>
    </row>
    <row r="98" spans="1:11" ht="12.75">
      <c r="A98" t="s">
        <v>67</v>
      </c>
      <c r="B98" t="s">
        <v>95</v>
      </c>
      <c r="C98" t="s">
        <v>53</v>
      </c>
      <c r="D98">
        <v>33</v>
      </c>
      <c r="E98">
        <v>30</v>
      </c>
      <c r="F98">
        <v>0</v>
      </c>
      <c r="G98">
        <v>0</v>
      </c>
      <c r="H98">
        <v>63</v>
      </c>
      <c r="I98">
        <v>3</v>
      </c>
      <c r="J98" s="17">
        <v>17679</v>
      </c>
      <c r="K98" s="17"/>
    </row>
    <row r="99" spans="1:11" ht="12.75">
      <c r="A99" t="s">
        <v>67</v>
      </c>
      <c r="B99" t="s">
        <v>95</v>
      </c>
      <c r="C99" t="s">
        <v>49</v>
      </c>
      <c r="D99">
        <v>32</v>
      </c>
      <c r="E99">
        <v>25</v>
      </c>
      <c r="F99">
        <v>0</v>
      </c>
      <c r="G99">
        <v>0</v>
      </c>
      <c r="H99">
        <v>57</v>
      </c>
      <c r="I99">
        <v>7</v>
      </c>
      <c r="J99" s="17">
        <v>33511</v>
      </c>
      <c r="K99" s="17"/>
    </row>
    <row r="100" spans="1:11" ht="12.75">
      <c r="A100" t="s">
        <v>67</v>
      </c>
      <c r="B100" t="s">
        <v>95</v>
      </c>
      <c r="C100" t="s">
        <v>47</v>
      </c>
      <c r="D100">
        <v>30</v>
      </c>
      <c r="E100">
        <v>28</v>
      </c>
      <c r="F100">
        <v>0</v>
      </c>
      <c r="G100">
        <v>0</v>
      </c>
      <c r="H100">
        <v>58</v>
      </c>
      <c r="I100">
        <v>2</v>
      </c>
      <c r="J100" s="17">
        <v>33165</v>
      </c>
      <c r="K100" s="17"/>
    </row>
    <row r="101" spans="1:11" ht="12.75">
      <c r="A101" t="s">
        <v>67</v>
      </c>
      <c r="B101" t="s">
        <v>95</v>
      </c>
      <c r="C101" t="s">
        <v>45</v>
      </c>
      <c r="D101">
        <v>25</v>
      </c>
      <c r="E101">
        <v>24</v>
      </c>
      <c r="F101">
        <v>0</v>
      </c>
      <c r="G101">
        <v>0</v>
      </c>
      <c r="H101">
        <v>49</v>
      </c>
      <c r="I101">
        <v>1</v>
      </c>
      <c r="J101" s="17">
        <v>62172</v>
      </c>
      <c r="K101" s="17"/>
    </row>
    <row r="102" spans="1:11" ht="12.75">
      <c r="A102" t="s">
        <v>67</v>
      </c>
      <c r="B102" t="s">
        <v>95</v>
      </c>
      <c r="C102" t="s">
        <v>50</v>
      </c>
      <c r="D102">
        <v>27</v>
      </c>
      <c r="E102">
        <v>22</v>
      </c>
      <c r="F102">
        <v>0</v>
      </c>
      <c r="G102">
        <v>0</v>
      </c>
      <c r="H102">
        <v>49</v>
      </c>
      <c r="I102">
        <v>5</v>
      </c>
      <c r="J102" s="17">
        <v>45547</v>
      </c>
      <c r="K102" s="17"/>
    </row>
    <row r="103" spans="1:11" ht="12.75">
      <c r="A103" t="s">
        <v>67</v>
      </c>
      <c r="C103" s="16" t="s">
        <v>6</v>
      </c>
      <c r="D103" s="16">
        <v>170</v>
      </c>
      <c r="E103" s="16">
        <v>155</v>
      </c>
      <c r="F103" s="16">
        <v>0</v>
      </c>
      <c r="G103" s="16">
        <v>0</v>
      </c>
      <c r="H103" s="16">
        <v>325</v>
      </c>
      <c r="I103" s="16">
        <v>15</v>
      </c>
      <c r="J103" s="17"/>
      <c r="K103" s="17"/>
    </row>
    <row r="104" spans="1:11" ht="12.75">
      <c r="A104" t="s">
        <v>67</v>
      </c>
      <c r="B104" t="s">
        <v>96</v>
      </c>
      <c r="C104" t="s">
        <v>54</v>
      </c>
      <c r="D104">
        <v>27</v>
      </c>
      <c r="E104">
        <v>36</v>
      </c>
      <c r="F104">
        <v>0</v>
      </c>
      <c r="G104">
        <v>0</v>
      </c>
      <c r="H104">
        <v>63</v>
      </c>
      <c r="I104">
        <v>9</v>
      </c>
      <c r="J104" s="17">
        <v>35103</v>
      </c>
      <c r="K104" s="17"/>
    </row>
    <row r="105" spans="1:11" ht="12.75" hidden="1">
      <c r="A105" t="s">
        <v>67</v>
      </c>
      <c r="B105" t="s">
        <v>97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 s="17"/>
      <c r="K105" s="17"/>
    </row>
    <row r="106" spans="1:11" ht="12.75" hidden="1">
      <c r="A106" t="s">
        <v>67</v>
      </c>
      <c r="B106" t="s">
        <v>97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 s="17"/>
      <c r="K106" s="17"/>
    </row>
    <row r="107" spans="1:11" ht="12.75" hidden="1">
      <c r="A107" t="s">
        <v>67</v>
      </c>
      <c r="B107" t="s">
        <v>97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 s="17"/>
      <c r="K107" s="17"/>
    </row>
    <row r="108" spans="1:11" ht="12.75" hidden="1">
      <c r="A108" t="s">
        <v>67</v>
      </c>
      <c r="B108" t="s">
        <v>97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 s="17"/>
      <c r="K108" s="17"/>
    </row>
    <row r="109" spans="1:11" ht="12.75" hidden="1">
      <c r="A109" t="s">
        <v>67</v>
      </c>
      <c r="B109" t="s">
        <v>97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 s="17"/>
      <c r="K109" s="17"/>
    </row>
    <row r="110" spans="1:11" ht="12.75" hidden="1">
      <c r="A110" t="s">
        <v>67</v>
      </c>
      <c r="B110" t="s">
        <v>97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 s="17"/>
      <c r="K110" s="17"/>
    </row>
    <row r="111" spans="1:11" ht="12.75" hidden="1">
      <c r="A111" t="s">
        <v>67</v>
      </c>
      <c r="B111" t="s">
        <v>97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 s="17"/>
      <c r="K111" s="17"/>
    </row>
    <row r="112" spans="1:11" ht="12.75" hidden="1">
      <c r="A112" t="s">
        <v>67</v>
      </c>
      <c r="B112" t="s">
        <v>97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 s="17"/>
      <c r="K112" s="17"/>
    </row>
    <row r="113" spans="1:11" ht="12.75" hidden="1">
      <c r="A113" t="s">
        <v>67</v>
      </c>
      <c r="B113" t="s">
        <v>97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 s="17"/>
      <c r="K113" s="17"/>
    </row>
    <row r="114" spans="1:11" ht="12.75" hidden="1">
      <c r="A114" t="s">
        <v>67</v>
      </c>
      <c r="B114" t="s">
        <v>97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 s="17"/>
      <c r="K114" s="17"/>
    </row>
    <row r="115" spans="3:10" ht="12.75">
      <c r="C115" s="16"/>
      <c r="D115" s="16"/>
      <c r="E115" s="16"/>
      <c r="F115" s="18"/>
      <c r="G115" s="18"/>
      <c r="H115" s="16"/>
      <c r="I115" s="16"/>
      <c r="J115" s="20"/>
    </row>
    <row r="116" spans="1:5" ht="12.75">
      <c r="A116" s="16" t="s">
        <v>99</v>
      </c>
      <c r="B116" s="16" t="s">
        <v>100</v>
      </c>
      <c r="C116" s="16" t="s">
        <v>95</v>
      </c>
      <c r="D116" s="16" t="s">
        <v>101</v>
      </c>
      <c r="E116" s="16" t="s">
        <v>102</v>
      </c>
    </row>
    <row r="117" spans="2:5" ht="12.75">
      <c r="B117">
        <v>1</v>
      </c>
      <c r="C117" t="s">
        <v>64</v>
      </c>
      <c r="D117" s="21" t="s">
        <v>103</v>
      </c>
      <c r="E117">
        <v>290</v>
      </c>
    </row>
    <row r="118" spans="2:5" ht="12.75">
      <c r="B118">
        <v>1</v>
      </c>
      <c r="C118" t="s">
        <v>62</v>
      </c>
      <c r="D118" s="21" t="s">
        <v>104</v>
      </c>
      <c r="E118">
        <v>302</v>
      </c>
    </row>
    <row r="119" spans="2:5" ht="12.75">
      <c r="B119">
        <v>3</v>
      </c>
      <c r="C119" t="s">
        <v>65</v>
      </c>
      <c r="D119" s="21" t="s">
        <v>105</v>
      </c>
      <c r="E119">
        <v>305</v>
      </c>
    </row>
    <row r="120" spans="2:5" ht="12.75">
      <c r="B120">
        <v>4</v>
      </c>
      <c r="C120" t="s">
        <v>66</v>
      </c>
      <c r="D120" s="21" t="s">
        <v>106</v>
      </c>
      <c r="E120">
        <v>307</v>
      </c>
    </row>
    <row r="121" spans="2:5" ht="12.75">
      <c r="B121">
        <v>5</v>
      </c>
      <c r="C121" t="s">
        <v>63</v>
      </c>
      <c r="D121" s="21" t="s">
        <v>107</v>
      </c>
      <c r="E121">
        <v>311</v>
      </c>
    </row>
    <row r="122" spans="2:10" ht="12.75">
      <c r="B122">
        <v>6</v>
      </c>
      <c r="C122" t="s">
        <v>67</v>
      </c>
      <c r="D122" s="21" t="s">
        <v>108</v>
      </c>
      <c r="E122">
        <v>325</v>
      </c>
      <c r="I122" s="22">
        <v>17</v>
      </c>
      <c r="J122" t="s">
        <v>109</v>
      </c>
    </row>
    <row r="123" ht="12.75">
      <c r="D123" s="21"/>
    </row>
    <row r="124" spans="1:8" ht="12.75">
      <c r="A124" s="16" t="s">
        <v>110</v>
      </c>
      <c r="B124" s="16" t="s">
        <v>100</v>
      </c>
      <c r="C124" s="16" t="s">
        <v>95</v>
      </c>
      <c r="D124" s="16"/>
      <c r="E124" s="16"/>
      <c r="F124" s="16" t="s">
        <v>101</v>
      </c>
      <c r="G124" s="16" t="s">
        <v>102</v>
      </c>
      <c r="H124" s="16" t="s">
        <v>84</v>
      </c>
    </row>
    <row r="125" spans="2:8" ht="12.75">
      <c r="B125">
        <v>1</v>
      </c>
      <c r="C125" t="s">
        <v>64</v>
      </c>
      <c r="D125" s="21"/>
      <c r="F125" s="21" t="s">
        <v>194</v>
      </c>
      <c r="G125">
        <v>2466</v>
      </c>
      <c r="H125" s="23">
        <v>24.176470588235293</v>
      </c>
    </row>
    <row r="126" spans="2:8" ht="12.75">
      <c r="B126">
        <v>2</v>
      </c>
      <c r="C126" t="s">
        <v>62</v>
      </c>
      <c r="D126" s="21"/>
      <c r="F126" s="21" t="s">
        <v>195</v>
      </c>
      <c r="G126">
        <v>2499</v>
      </c>
      <c r="H126" s="23">
        <v>24.5</v>
      </c>
    </row>
    <row r="127" spans="2:8" ht="12.75">
      <c r="B127">
        <v>3</v>
      </c>
      <c r="C127" t="s">
        <v>65</v>
      </c>
      <c r="D127" s="21"/>
      <c r="F127" s="21" t="s">
        <v>196</v>
      </c>
      <c r="G127">
        <v>2513</v>
      </c>
      <c r="H127" s="23">
        <v>24.637254901960784</v>
      </c>
    </row>
    <row r="128" spans="2:8" ht="12.75">
      <c r="B128">
        <v>4</v>
      </c>
      <c r="C128" t="s">
        <v>63</v>
      </c>
      <c r="D128" s="21"/>
      <c r="F128" s="21" t="s">
        <v>197</v>
      </c>
      <c r="G128">
        <v>2510</v>
      </c>
      <c r="H128" s="23">
        <v>24.607843137254903</v>
      </c>
    </row>
    <row r="129" spans="2:8" ht="12.75">
      <c r="B129">
        <v>5</v>
      </c>
      <c r="C129" t="s">
        <v>66</v>
      </c>
      <c r="D129" s="21"/>
      <c r="F129" s="21" t="s">
        <v>198</v>
      </c>
      <c r="G129">
        <v>2523</v>
      </c>
      <c r="H129" s="23">
        <v>24.735294117647058</v>
      </c>
    </row>
    <row r="130" spans="2:8" ht="12.75">
      <c r="B130">
        <v>6</v>
      </c>
      <c r="C130" t="s">
        <v>67</v>
      </c>
      <c r="D130" s="21"/>
      <c r="F130" s="21" t="s">
        <v>199</v>
      </c>
      <c r="G130">
        <v>2633</v>
      </c>
      <c r="H130" s="23">
        <v>25.813725490196077</v>
      </c>
    </row>
    <row r="131" ht="12.75">
      <c r="D131" s="24"/>
    </row>
    <row r="132" ht="12.75">
      <c r="A132" s="16" t="s">
        <v>116</v>
      </c>
    </row>
    <row r="133" spans="1:3" ht="12.75">
      <c r="A133" t="s">
        <v>4</v>
      </c>
      <c r="B133" t="s">
        <v>181</v>
      </c>
      <c r="C133" s="25">
        <v>44</v>
      </c>
    </row>
    <row r="134" spans="1:3" ht="12.75">
      <c r="A134" t="s">
        <v>21</v>
      </c>
      <c r="B134" t="s">
        <v>80</v>
      </c>
      <c r="C134" s="25">
        <v>45</v>
      </c>
    </row>
    <row r="135" spans="1:3" ht="12.75">
      <c r="A135" t="s">
        <v>28</v>
      </c>
      <c r="B135" t="s">
        <v>76</v>
      </c>
      <c r="C135" s="25">
        <v>45</v>
      </c>
    </row>
    <row r="136" spans="1:3" ht="12.75">
      <c r="A136" t="s">
        <v>2</v>
      </c>
      <c r="B136" t="s">
        <v>181</v>
      </c>
      <c r="C136" s="25">
        <v>46</v>
      </c>
    </row>
    <row r="137" spans="1:3" ht="12.75">
      <c r="A137" t="s">
        <v>20</v>
      </c>
      <c r="B137" t="s">
        <v>80</v>
      </c>
      <c r="C137" s="25">
        <v>46</v>
      </c>
    </row>
    <row r="138" spans="1:3" ht="12.75">
      <c r="A138" t="s">
        <v>40</v>
      </c>
      <c r="B138" t="s">
        <v>78</v>
      </c>
      <c r="C138" s="25">
        <v>46</v>
      </c>
    </row>
    <row r="139" ht="12.75">
      <c r="C139" s="25"/>
    </row>
    <row r="140" ht="12.75">
      <c r="C140" s="25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8"/>
  <sheetViews>
    <sheetView workbookViewId="0" topLeftCell="A1">
      <selection activeCell="A1" sqref="A1:K140"/>
    </sheetView>
  </sheetViews>
  <sheetFormatPr defaultColWidth="11.421875" defaultRowHeight="12.75"/>
  <sheetData>
    <row r="1" spans="1:10" ht="12.75">
      <c r="A1" t="s">
        <v>71</v>
      </c>
      <c r="B1" t="s">
        <v>91</v>
      </c>
      <c r="C1" t="s">
        <v>92</v>
      </c>
      <c r="D1" t="s">
        <v>72</v>
      </c>
      <c r="E1" t="s">
        <v>73</v>
      </c>
      <c r="F1" t="s">
        <v>74</v>
      </c>
      <c r="G1" t="s">
        <v>75</v>
      </c>
      <c r="H1" t="s">
        <v>6</v>
      </c>
      <c r="I1" t="s">
        <v>93</v>
      </c>
      <c r="J1" t="s">
        <v>94</v>
      </c>
    </row>
    <row r="2" spans="1:10" ht="12.75">
      <c r="A2" t="s">
        <v>62</v>
      </c>
      <c r="B2" t="s">
        <v>95</v>
      </c>
      <c r="C2" t="s">
        <v>0</v>
      </c>
      <c r="D2">
        <v>21</v>
      </c>
      <c r="E2">
        <v>23</v>
      </c>
      <c r="F2">
        <v>24</v>
      </c>
      <c r="G2">
        <v>25</v>
      </c>
      <c r="H2">
        <v>93</v>
      </c>
      <c r="I2" t="s">
        <v>125</v>
      </c>
      <c r="J2">
        <v>24693</v>
      </c>
    </row>
    <row r="3" spans="1:10" ht="12.75">
      <c r="A3" t="s">
        <v>62</v>
      </c>
      <c r="B3" t="s">
        <v>95</v>
      </c>
      <c r="C3" t="s">
        <v>1</v>
      </c>
      <c r="D3">
        <v>29</v>
      </c>
      <c r="E3">
        <v>23</v>
      </c>
      <c r="F3">
        <v>28</v>
      </c>
      <c r="G3">
        <v>25</v>
      </c>
      <c r="H3">
        <v>105</v>
      </c>
      <c r="I3" t="s">
        <v>135</v>
      </c>
      <c r="J3">
        <v>27974</v>
      </c>
    </row>
    <row r="4" spans="1:10" ht="12.75">
      <c r="A4" t="s">
        <v>62</v>
      </c>
      <c r="B4" t="s">
        <v>95</v>
      </c>
      <c r="C4" t="s">
        <v>2</v>
      </c>
      <c r="D4">
        <v>20</v>
      </c>
      <c r="E4">
        <v>24</v>
      </c>
      <c r="F4">
        <v>24</v>
      </c>
      <c r="G4">
        <v>25</v>
      </c>
      <c r="H4">
        <v>93</v>
      </c>
      <c r="I4" t="s">
        <v>120</v>
      </c>
      <c r="J4">
        <v>26491</v>
      </c>
    </row>
    <row r="5" spans="1:10" ht="12.75">
      <c r="A5" t="s">
        <v>62</v>
      </c>
      <c r="B5" t="s">
        <v>95</v>
      </c>
      <c r="C5" t="s">
        <v>7</v>
      </c>
      <c r="D5">
        <v>25</v>
      </c>
      <c r="E5">
        <v>28</v>
      </c>
      <c r="F5">
        <v>26</v>
      </c>
      <c r="G5">
        <v>30</v>
      </c>
      <c r="H5">
        <v>109</v>
      </c>
      <c r="I5" t="s">
        <v>129</v>
      </c>
      <c r="J5">
        <v>61716</v>
      </c>
    </row>
    <row r="6" spans="1:10" ht="12.75">
      <c r="A6" t="s">
        <v>62</v>
      </c>
      <c r="B6" t="s">
        <v>95</v>
      </c>
      <c r="C6" t="s">
        <v>4</v>
      </c>
      <c r="D6">
        <v>27</v>
      </c>
      <c r="E6">
        <v>23</v>
      </c>
      <c r="F6">
        <v>24</v>
      </c>
      <c r="G6">
        <v>22</v>
      </c>
      <c r="H6">
        <v>96</v>
      </c>
      <c r="I6" t="s">
        <v>131</v>
      </c>
      <c r="J6">
        <v>40219</v>
      </c>
    </row>
    <row r="7" spans="1:10" ht="12.75">
      <c r="A7" t="s">
        <v>62</v>
      </c>
      <c r="B7" t="s">
        <v>95</v>
      </c>
      <c r="C7" t="s">
        <v>5</v>
      </c>
      <c r="D7">
        <v>24</v>
      </c>
      <c r="E7">
        <v>22</v>
      </c>
      <c r="F7">
        <v>26</v>
      </c>
      <c r="G7">
        <v>27</v>
      </c>
      <c r="H7">
        <v>99</v>
      </c>
      <c r="I7" t="s">
        <v>129</v>
      </c>
      <c r="J7">
        <v>37799</v>
      </c>
    </row>
    <row r="8" spans="1:9" ht="12.75">
      <c r="A8" t="s">
        <v>62</v>
      </c>
      <c r="C8" t="s">
        <v>6</v>
      </c>
      <c r="D8">
        <v>146</v>
      </c>
      <c r="E8">
        <v>143</v>
      </c>
      <c r="F8">
        <v>152</v>
      </c>
      <c r="G8">
        <v>154</v>
      </c>
      <c r="H8">
        <v>595</v>
      </c>
      <c r="I8" t="s">
        <v>201</v>
      </c>
    </row>
    <row r="9" spans="1:10" ht="12.75">
      <c r="A9" t="s">
        <v>62</v>
      </c>
      <c r="B9" t="s">
        <v>96</v>
      </c>
      <c r="C9" t="s">
        <v>9</v>
      </c>
      <c r="D9">
        <v>28</v>
      </c>
      <c r="E9">
        <v>27</v>
      </c>
      <c r="F9">
        <v>24</v>
      </c>
      <c r="G9">
        <v>30</v>
      </c>
      <c r="H9">
        <v>109</v>
      </c>
      <c r="I9" t="s">
        <v>166</v>
      </c>
      <c r="J9">
        <v>61958</v>
      </c>
    </row>
    <row r="10" spans="1:10" ht="12.75">
      <c r="A10" t="s">
        <v>62</v>
      </c>
      <c r="B10" t="s">
        <v>97</v>
      </c>
      <c r="C10" t="s">
        <v>8</v>
      </c>
      <c r="D10">
        <v>30</v>
      </c>
      <c r="E10">
        <v>28</v>
      </c>
      <c r="F10">
        <v>28</v>
      </c>
      <c r="G10">
        <v>29</v>
      </c>
      <c r="H10">
        <v>115</v>
      </c>
      <c r="I10" t="s">
        <v>132</v>
      </c>
      <c r="J10">
        <v>61620</v>
      </c>
    </row>
    <row r="11" spans="1:10" ht="12.75">
      <c r="A11" t="s">
        <v>62</v>
      </c>
      <c r="B11" t="s">
        <v>97</v>
      </c>
      <c r="C11" t="s">
        <v>10</v>
      </c>
      <c r="D11">
        <v>24</v>
      </c>
      <c r="E11">
        <v>29</v>
      </c>
      <c r="F11">
        <v>31</v>
      </c>
      <c r="G11">
        <v>32</v>
      </c>
      <c r="H11">
        <v>116</v>
      </c>
      <c r="I11" t="s">
        <v>117</v>
      </c>
      <c r="J11">
        <v>25732</v>
      </c>
    </row>
    <row r="12" spans="1:9" ht="12.75">
      <c r="A12" t="s">
        <v>62</v>
      </c>
      <c r="B12" t="s">
        <v>97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2.75">
      <c r="A13" t="s">
        <v>62</v>
      </c>
      <c r="B13" t="s">
        <v>97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2.75">
      <c r="A14" t="s">
        <v>62</v>
      </c>
      <c r="B14" t="s">
        <v>97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2.75">
      <c r="A15" t="s">
        <v>62</v>
      </c>
      <c r="B15" t="s">
        <v>97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2.75">
      <c r="A16" t="s">
        <v>62</v>
      </c>
      <c r="B16" t="s">
        <v>97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2.75">
      <c r="A17" t="s">
        <v>62</v>
      </c>
      <c r="B17" t="s">
        <v>97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2.75">
      <c r="A18" t="s">
        <v>62</v>
      </c>
      <c r="B18" t="s">
        <v>97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2.75">
      <c r="A19" t="s">
        <v>62</v>
      </c>
      <c r="B19" t="s">
        <v>97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1" spans="1:10" ht="12.75">
      <c r="A21" t="s">
        <v>63</v>
      </c>
      <c r="B21" t="s">
        <v>95</v>
      </c>
      <c r="C21" t="s">
        <v>12</v>
      </c>
      <c r="D21">
        <v>22</v>
      </c>
      <c r="E21">
        <v>24</v>
      </c>
      <c r="F21">
        <v>24</v>
      </c>
      <c r="G21">
        <v>22</v>
      </c>
      <c r="H21">
        <v>92</v>
      </c>
      <c r="I21" t="s">
        <v>202</v>
      </c>
      <c r="J21">
        <v>23796</v>
      </c>
    </row>
    <row r="22" spans="1:10" ht="12.75">
      <c r="A22" t="s">
        <v>63</v>
      </c>
      <c r="B22" t="s">
        <v>95</v>
      </c>
      <c r="C22" t="s">
        <v>13</v>
      </c>
      <c r="D22">
        <v>27</v>
      </c>
      <c r="E22">
        <v>31</v>
      </c>
      <c r="F22">
        <v>25</v>
      </c>
      <c r="G22">
        <v>25</v>
      </c>
      <c r="H22">
        <v>108</v>
      </c>
      <c r="I22" t="s">
        <v>139</v>
      </c>
      <c r="J22">
        <v>36311</v>
      </c>
    </row>
    <row r="23" spans="1:10" ht="12.75">
      <c r="A23" t="s">
        <v>63</v>
      </c>
      <c r="B23" t="s">
        <v>95</v>
      </c>
      <c r="C23" t="s">
        <v>15</v>
      </c>
      <c r="D23">
        <v>20</v>
      </c>
      <c r="E23">
        <v>20</v>
      </c>
      <c r="F23">
        <v>18</v>
      </c>
      <c r="G23">
        <v>22</v>
      </c>
      <c r="H23">
        <v>80</v>
      </c>
      <c r="I23" t="s">
        <v>137</v>
      </c>
      <c r="J23">
        <v>43756</v>
      </c>
    </row>
    <row r="24" spans="1:10" ht="12.75">
      <c r="A24" t="s">
        <v>63</v>
      </c>
      <c r="B24" t="s">
        <v>95</v>
      </c>
      <c r="C24" t="s">
        <v>14</v>
      </c>
      <c r="D24">
        <v>22</v>
      </c>
      <c r="E24">
        <v>26</v>
      </c>
      <c r="F24">
        <v>24</v>
      </c>
      <c r="G24">
        <v>21</v>
      </c>
      <c r="H24">
        <v>93</v>
      </c>
      <c r="I24" t="s">
        <v>129</v>
      </c>
      <c r="J24">
        <v>44981</v>
      </c>
    </row>
    <row r="25" spans="1:10" ht="12.75">
      <c r="A25" t="s">
        <v>63</v>
      </c>
      <c r="B25" t="s">
        <v>95</v>
      </c>
      <c r="C25" t="s">
        <v>16</v>
      </c>
      <c r="D25">
        <v>28</v>
      </c>
      <c r="E25">
        <v>26</v>
      </c>
      <c r="F25">
        <v>23</v>
      </c>
      <c r="G25">
        <v>24</v>
      </c>
      <c r="H25">
        <v>101</v>
      </c>
      <c r="I25" t="s">
        <v>129</v>
      </c>
      <c r="J25">
        <v>48182</v>
      </c>
    </row>
    <row r="26" spans="1:10" ht="12.75">
      <c r="A26" t="s">
        <v>63</v>
      </c>
      <c r="B26" t="s">
        <v>95</v>
      </c>
      <c r="C26" t="s">
        <v>17</v>
      </c>
      <c r="D26">
        <v>24</v>
      </c>
      <c r="E26">
        <v>21</v>
      </c>
      <c r="F26">
        <v>22</v>
      </c>
      <c r="G26">
        <v>24</v>
      </c>
      <c r="H26">
        <v>91</v>
      </c>
      <c r="I26" t="s">
        <v>136</v>
      </c>
      <c r="J26">
        <v>44990</v>
      </c>
    </row>
    <row r="27" spans="1:9" ht="12.75">
      <c r="A27" t="s">
        <v>63</v>
      </c>
      <c r="C27" t="s">
        <v>6</v>
      </c>
      <c r="D27">
        <v>143</v>
      </c>
      <c r="E27">
        <v>148</v>
      </c>
      <c r="F27">
        <v>136</v>
      </c>
      <c r="G27">
        <v>138</v>
      </c>
      <c r="H27">
        <v>565</v>
      </c>
      <c r="I27" t="s">
        <v>203</v>
      </c>
    </row>
    <row r="28" spans="1:9" ht="12.75">
      <c r="A28" t="s">
        <v>63</v>
      </c>
      <c r="B28" t="s">
        <v>96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10" ht="12.75">
      <c r="A29" t="s">
        <v>63</v>
      </c>
      <c r="B29" t="s">
        <v>97</v>
      </c>
      <c r="C29" t="s">
        <v>18</v>
      </c>
      <c r="D29">
        <v>22</v>
      </c>
      <c r="E29">
        <v>24</v>
      </c>
      <c r="F29">
        <v>31</v>
      </c>
      <c r="G29">
        <v>26</v>
      </c>
      <c r="H29">
        <v>103</v>
      </c>
      <c r="I29" t="s">
        <v>167</v>
      </c>
      <c r="J29">
        <v>37764</v>
      </c>
    </row>
    <row r="30" spans="1:9" ht="12.75">
      <c r="A30" t="s">
        <v>63</v>
      </c>
      <c r="B30" t="s">
        <v>97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2.75">
      <c r="A31" t="s">
        <v>63</v>
      </c>
      <c r="B31" t="s">
        <v>97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2.75">
      <c r="A32" t="s">
        <v>63</v>
      </c>
      <c r="B32" t="s">
        <v>97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2.75">
      <c r="A33" t="s">
        <v>63</v>
      </c>
      <c r="B33" t="s">
        <v>97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2.75">
      <c r="A34" t="s">
        <v>63</v>
      </c>
      <c r="B34" t="s">
        <v>97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2.75">
      <c r="A35" t="s">
        <v>63</v>
      </c>
      <c r="B35" t="s">
        <v>97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2.75">
      <c r="A36" t="s">
        <v>63</v>
      </c>
      <c r="B36" t="s">
        <v>97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2.75">
      <c r="A37" t="s">
        <v>63</v>
      </c>
      <c r="B37" t="s">
        <v>97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2.75">
      <c r="A38" t="s">
        <v>63</v>
      </c>
      <c r="B38" t="s">
        <v>97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</row>
    <row r="40" spans="1:10" ht="12.75">
      <c r="A40" t="s">
        <v>64</v>
      </c>
      <c r="B40" t="s">
        <v>95</v>
      </c>
      <c r="C40" t="s">
        <v>19</v>
      </c>
      <c r="D40">
        <v>25</v>
      </c>
      <c r="E40">
        <v>28</v>
      </c>
      <c r="F40">
        <v>29</v>
      </c>
      <c r="G40">
        <v>25</v>
      </c>
      <c r="H40">
        <v>107</v>
      </c>
      <c r="I40" t="s">
        <v>140</v>
      </c>
      <c r="J40">
        <v>44488</v>
      </c>
    </row>
    <row r="41" spans="1:10" ht="12.75">
      <c r="A41" t="s">
        <v>64</v>
      </c>
      <c r="B41" t="s">
        <v>95</v>
      </c>
      <c r="C41" t="s">
        <v>20</v>
      </c>
      <c r="D41">
        <v>26</v>
      </c>
      <c r="E41">
        <v>22</v>
      </c>
      <c r="F41">
        <v>20</v>
      </c>
      <c r="G41">
        <v>22</v>
      </c>
      <c r="H41">
        <v>90</v>
      </c>
      <c r="I41" t="s">
        <v>130</v>
      </c>
      <c r="J41">
        <v>46612</v>
      </c>
    </row>
    <row r="42" spans="1:10" ht="12.75">
      <c r="A42" t="s">
        <v>64</v>
      </c>
      <c r="B42" t="s">
        <v>95</v>
      </c>
      <c r="C42" t="s">
        <v>21</v>
      </c>
      <c r="D42">
        <v>24</v>
      </c>
      <c r="E42">
        <v>26</v>
      </c>
      <c r="F42">
        <v>28</v>
      </c>
      <c r="G42">
        <v>27</v>
      </c>
      <c r="H42">
        <v>105</v>
      </c>
      <c r="I42" t="s">
        <v>125</v>
      </c>
      <c r="J42">
        <v>40538</v>
      </c>
    </row>
    <row r="43" spans="1:10" ht="12.75">
      <c r="A43" t="s">
        <v>64</v>
      </c>
      <c r="B43" t="s">
        <v>95</v>
      </c>
      <c r="C43" t="s">
        <v>22</v>
      </c>
      <c r="D43">
        <v>25</v>
      </c>
      <c r="E43">
        <v>26</v>
      </c>
      <c r="F43">
        <v>25</v>
      </c>
      <c r="G43">
        <v>19</v>
      </c>
      <c r="H43">
        <v>95</v>
      </c>
      <c r="I43" t="s">
        <v>123</v>
      </c>
      <c r="J43">
        <v>25840</v>
      </c>
    </row>
    <row r="44" spans="1:10" ht="12.75">
      <c r="A44" t="s">
        <v>64</v>
      </c>
      <c r="B44" t="s">
        <v>95</v>
      </c>
      <c r="C44" t="s">
        <v>23</v>
      </c>
      <c r="D44">
        <v>27</v>
      </c>
      <c r="E44">
        <v>23</v>
      </c>
      <c r="F44">
        <v>30</v>
      </c>
      <c r="G44">
        <v>26</v>
      </c>
      <c r="H44">
        <v>106</v>
      </c>
      <c r="I44" t="s">
        <v>133</v>
      </c>
      <c r="J44">
        <v>45272</v>
      </c>
    </row>
    <row r="45" spans="1:10" ht="12.75">
      <c r="A45" t="s">
        <v>64</v>
      </c>
      <c r="B45" t="s">
        <v>95</v>
      </c>
      <c r="C45" t="s">
        <v>24</v>
      </c>
      <c r="D45">
        <v>27</v>
      </c>
      <c r="E45">
        <v>25</v>
      </c>
      <c r="F45">
        <v>28</v>
      </c>
      <c r="G45">
        <v>23</v>
      </c>
      <c r="H45">
        <v>103</v>
      </c>
      <c r="I45" t="s">
        <v>129</v>
      </c>
      <c r="J45">
        <v>38016</v>
      </c>
    </row>
    <row r="46" spans="1:9" ht="12.75">
      <c r="A46" t="s">
        <v>64</v>
      </c>
      <c r="C46" t="s">
        <v>6</v>
      </c>
      <c r="D46">
        <v>154</v>
      </c>
      <c r="E46">
        <v>150</v>
      </c>
      <c r="F46">
        <v>160</v>
      </c>
      <c r="G46">
        <v>142</v>
      </c>
      <c r="H46">
        <v>606</v>
      </c>
      <c r="I46" t="s">
        <v>204</v>
      </c>
    </row>
    <row r="47" spans="1:10" ht="12.75">
      <c r="A47" t="s">
        <v>64</v>
      </c>
      <c r="B47" t="s">
        <v>96</v>
      </c>
      <c r="C47" t="s">
        <v>26</v>
      </c>
      <c r="D47">
        <v>25</v>
      </c>
      <c r="E47">
        <v>25</v>
      </c>
      <c r="F47">
        <v>24</v>
      </c>
      <c r="G47">
        <v>25</v>
      </c>
      <c r="H47">
        <v>99</v>
      </c>
      <c r="I47" t="s">
        <v>134</v>
      </c>
      <c r="J47">
        <v>38316</v>
      </c>
    </row>
    <row r="48" spans="1:10" ht="12.75">
      <c r="A48" t="s">
        <v>64</v>
      </c>
      <c r="B48" t="s">
        <v>97</v>
      </c>
      <c r="C48" t="s">
        <v>27</v>
      </c>
      <c r="D48">
        <v>29</v>
      </c>
      <c r="E48">
        <v>32</v>
      </c>
      <c r="F48">
        <v>27</v>
      </c>
      <c r="G48">
        <v>28</v>
      </c>
      <c r="H48">
        <v>116</v>
      </c>
      <c r="I48" t="s">
        <v>131</v>
      </c>
      <c r="J48">
        <v>38336</v>
      </c>
    </row>
    <row r="49" spans="1:9" ht="12.75">
      <c r="A49" t="s">
        <v>64</v>
      </c>
      <c r="B49" t="s">
        <v>97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2.75">
      <c r="A50" t="s">
        <v>64</v>
      </c>
      <c r="B50" t="s">
        <v>97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2.75">
      <c r="A51" t="s">
        <v>64</v>
      </c>
      <c r="B51" t="s">
        <v>97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2.75">
      <c r="A52" t="s">
        <v>64</v>
      </c>
      <c r="B52" t="s">
        <v>97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2.75">
      <c r="A53" t="s">
        <v>64</v>
      </c>
      <c r="B53" t="s">
        <v>97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2.75">
      <c r="A54" t="s">
        <v>64</v>
      </c>
      <c r="B54" t="s">
        <v>97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2.75">
      <c r="A55" t="s">
        <v>64</v>
      </c>
      <c r="B55" t="s">
        <v>97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2.75">
      <c r="A56" t="s">
        <v>64</v>
      </c>
      <c r="B56" t="s">
        <v>97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2.75">
      <c r="A57" t="s">
        <v>64</v>
      </c>
      <c r="B57" t="s">
        <v>97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</row>
    <row r="59" spans="1:10" ht="12.75">
      <c r="A59" t="s">
        <v>65</v>
      </c>
      <c r="B59" t="s">
        <v>95</v>
      </c>
      <c r="C59" t="s">
        <v>28</v>
      </c>
      <c r="D59">
        <v>22</v>
      </c>
      <c r="E59">
        <v>21</v>
      </c>
      <c r="F59">
        <v>23</v>
      </c>
      <c r="G59">
        <v>22</v>
      </c>
      <c r="H59">
        <v>88</v>
      </c>
      <c r="I59" t="s">
        <v>121</v>
      </c>
      <c r="J59">
        <v>4095</v>
      </c>
    </row>
    <row r="60" spans="1:10" ht="12.75">
      <c r="A60" t="s">
        <v>65</v>
      </c>
      <c r="B60" t="s">
        <v>95</v>
      </c>
      <c r="C60" t="s">
        <v>31</v>
      </c>
      <c r="D60">
        <v>30</v>
      </c>
      <c r="E60">
        <v>23</v>
      </c>
      <c r="F60">
        <v>28</v>
      </c>
      <c r="G60">
        <v>24</v>
      </c>
      <c r="H60">
        <v>105</v>
      </c>
      <c r="I60" t="s">
        <v>128</v>
      </c>
      <c r="J60">
        <v>26834</v>
      </c>
    </row>
    <row r="61" spans="1:10" ht="12.75">
      <c r="A61" t="s">
        <v>65</v>
      </c>
      <c r="B61" t="s">
        <v>95</v>
      </c>
      <c r="C61" t="s">
        <v>34</v>
      </c>
      <c r="D61">
        <v>29</v>
      </c>
      <c r="E61">
        <v>24</v>
      </c>
      <c r="F61">
        <v>22</v>
      </c>
      <c r="G61">
        <v>23</v>
      </c>
      <c r="H61">
        <v>98</v>
      </c>
      <c r="I61" t="s">
        <v>133</v>
      </c>
      <c r="J61">
        <v>31362</v>
      </c>
    </row>
    <row r="62" spans="1:10" ht="12.75">
      <c r="A62" t="s">
        <v>65</v>
      </c>
      <c r="B62" t="s">
        <v>95</v>
      </c>
      <c r="C62" t="s">
        <v>30</v>
      </c>
      <c r="D62">
        <v>28</v>
      </c>
      <c r="E62">
        <v>28</v>
      </c>
      <c r="F62">
        <v>24</v>
      </c>
      <c r="G62">
        <v>28</v>
      </c>
      <c r="H62">
        <v>108</v>
      </c>
      <c r="I62" t="s">
        <v>137</v>
      </c>
      <c r="J62">
        <v>18014</v>
      </c>
    </row>
    <row r="63" spans="1:10" ht="12.75">
      <c r="A63" t="s">
        <v>65</v>
      </c>
      <c r="B63" t="s">
        <v>95</v>
      </c>
      <c r="C63" t="s">
        <v>29</v>
      </c>
      <c r="D63">
        <v>22</v>
      </c>
      <c r="E63">
        <v>25</v>
      </c>
      <c r="F63">
        <v>20</v>
      </c>
      <c r="G63">
        <v>21</v>
      </c>
      <c r="H63">
        <v>88</v>
      </c>
      <c r="I63" t="s">
        <v>131</v>
      </c>
      <c r="J63">
        <v>21681</v>
      </c>
    </row>
    <row r="64" spans="1:10" ht="12.75">
      <c r="A64" t="s">
        <v>65</v>
      </c>
      <c r="B64" t="s">
        <v>95</v>
      </c>
      <c r="C64" t="s">
        <v>32</v>
      </c>
      <c r="D64">
        <v>24</v>
      </c>
      <c r="E64">
        <v>27</v>
      </c>
      <c r="F64">
        <v>26</v>
      </c>
      <c r="G64">
        <v>23</v>
      </c>
      <c r="H64">
        <v>100</v>
      </c>
      <c r="I64" t="s">
        <v>126</v>
      </c>
      <c r="J64">
        <v>4492</v>
      </c>
    </row>
    <row r="65" spans="1:9" ht="12.75">
      <c r="A65" t="s">
        <v>65</v>
      </c>
      <c r="C65" t="s">
        <v>6</v>
      </c>
      <c r="D65">
        <v>155</v>
      </c>
      <c r="E65">
        <v>148</v>
      </c>
      <c r="F65">
        <v>143</v>
      </c>
      <c r="G65">
        <v>141</v>
      </c>
      <c r="H65">
        <v>587</v>
      </c>
      <c r="I65" t="s">
        <v>205</v>
      </c>
    </row>
    <row r="66" spans="1:9" ht="12.75">
      <c r="A66" t="s">
        <v>65</v>
      </c>
      <c r="B66" t="s">
        <v>96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10" ht="12.75">
      <c r="A67" t="s">
        <v>65</v>
      </c>
      <c r="B67" t="s">
        <v>193</v>
      </c>
      <c r="C67" t="s">
        <v>58</v>
      </c>
      <c r="D67">
        <v>31</v>
      </c>
      <c r="E67">
        <v>28</v>
      </c>
      <c r="F67">
        <v>32</v>
      </c>
      <c r="G67">
        <v>24</v>
      </c>
      <c r="H67">
        <v>115</v>
      </c>
      <c r="I67" t="s">
        <v>150</v>
      </c>
      <c r="J67">
        <v>43951</v>
      </c>
    </row>
    <row r="68" spans="1:10" ht="12.75">
      <c r="A68" t="s">
        <v>65</v>
      </c>
      <c r="B68" t="s">
        <v>193</v>
      </c>
      <c r="C68" t="s">
        <v>36</v>
      </c>
      <c r="D68">
        <v>29</v>
      </c>
      <c r="E68">
        <v>27</v>
      </c>
      <c r="F68">
        <v>27</v>
      </c>
      <c r="G68">
        <v>33</v>
      </c>
      <c r="H68">
        <v>116</v>
      </c>
      <c r="I68" t="s">
        <v>139</v>
      </c>
      <c r="J68">
        <v>36379</v>
      </c>
    </row>
    <row r="69" spans="1:10" ht="12.75">
      <c r="A69" t="s">
        <v>65</v>
      </c>
      <c r="B69" t="s">
        <v>193</v>
      </c>
      <c r="C69" t="s">
        <v>35</v>
      </c>
      <c r="D69">
        <v>26</v>
      </c>
      <c r="E69">
        <v>24</v>
      </c>
      <c r="F69">
        <v>28</v>
      </c>
      <c r="G69">
        <v>30</v>
      </c>
      <c r="H69">
        <v>108</v>
      </c>
      <c r="I69" t="s">
        <v>139</v>
      </c>
      <c r="J69">
        <v>44954</v>
      </c>
    </row>
    <row r="70" spans="1:9" ht="12.75">
      <c r="A70" t="s">
        <v>65</v>
      </c>
      <c r="B70" t="s">
        <v>97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2.75">
      <c r="A71" t="s">
        <v>65</v>
      </c>
      <c r="B71" t="s">
        <v>97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2.75">
      <c r="A72" t="s">
        <v>65</v>
      </c>
      <c r="B72" t="s">
        <v>97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2.75">
      <c r="A73" t="s">
        <v>65</v>
      </c>
      <c r="B73" t="s">
        <v>97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2.75">
      <c r="A74" t="s">
        <v>65</v>
      </c>
      <c r="B74" t="s">
        <v>97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2.75">
      <c r="A75" t="s">
        <v>65</v>
      </c>
      <c r="B75" t="s">
        <v>97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2.75">
      <c r="A76" t="s">
        <v>65</v>
      </c>
      <c r="B76" t="s">
        <v>97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</row>
    <row r="78" spans="1:10" ht="12.75">
      <c r="A78" t="s">
        <v>66</v>
      </c>
      <c r="B78" t="s">
        <v>95</v>
      </c>
      <c r="C78" t="s">
        <v>37</v>
      </c>
      <c r="D78">
        <v>27</v>
      </c>
      <c r="E78">
        <v>23</v>
      </c>
      <c r="F78">
        <v>26</v>
      </c>
      <c r="G78">
        <v>29</v>
      </c>
      <c r="H78">
        <v>105</v>
      </c>
      <c r="I78" t="s">
        <v>166</v>
      </c>
      <c r="J78">
        <v>42610</v>
      </c>
    </row>
    <row r="79" spans="1:10" ht="12.75">
      <c r="A79" t="s">
        <v>66</v>
      </c>
      <c r="B79" t="s">
        <v>95</v>
      </c>
      <c r="C79" t="s">
        <v>38</v>
      </c>
      <c r="D79">
        <v>30</v>
      </c>
      <c r="E79">
        <v>23</v>
      </c>
      <c r="F79">
        <v>22</v>
      </c>
      <c r="G79">
        <v>23</v>
      </c>
      <c r="H79">
        <v>98</v>
      </c>
      <c r="I79" t="s">
        <v>206</v>
      </c>
      <c r="J79">
        <v>31721</v>
      </c>
    </row>
    <row r="80" spans="1:10" ht="12.75">
      <c r="A80" t="s">
        <v>66</v>
      </c>
      <c r="B80" t="s">
        <v>95</v>
      </c>
      <c r="C80" t="s">
        <v>39</v>
      </c>
      <c r="D80">
        <v>25</v>
      </c>
      <c r="E80">
        <v>29</v>
      </c>
      <c r="F80">
        <v>27</v>
      </c>
      <c r="G80">
        <v>23</v>
      </c>
      <c r="H80">
        <v>104</v>
      </c>
      <c r="I80" t="s">
        <v>139</v>
      </c>
      <c r="J80">
        <v>43327</v>
      </c>
    </row>
    <row r="81" spans="1:10" ht="12.75">
      <c r="A81" t="s">
        <v>66</v>
      </c>
      <c r="B81" t="s">
        <v>95</v>
      </c>
      <c r="C81" t="s">
        <v>40</v>
      </c>
      <c r="D81">
        <v>27</v>
      </c>
      <c r="E81">
        <v>27</v>
      </c>
      <c r="F81">
        <v>25</v>
      </c>
      <c r="G81">
        <v>22</v>
      </c>
      <c r="H81">
        <v>101</v>
      </c>
      <c r="I81" t="s">
        <v>129</v>
      </c>
      <c r="J81">
        <v>37242</v>
      </c>
    </row>
    <row r="82" spans="1:10" ht="12.75">
      <c r="A82" t="s">
        <v>66</v>
      </c>
      <c r="B82" t="s">
        <v>95</v>
      </c>
      <c r="C82" t="s">
        <v>41</v>
      </c>
      <c r="D82">
        <v>23</v>
      </c>
      <c r="E82">
        <v>25</v>
      </c>
      <c r="F82">
        <v>23</v>
      </c>
      <c r="G82">
        <v>22</v>
      </c>
      <c r="H82">
        <v>93</v>
      </c>
      <c r="I82" t="s">
        <v>118</v>
      </c>
      <c r="J82">
        <v>32118</v>
      </c>
    </row>
    <row r="83" spans="1:10" ht="12.75">
      <c r="A83" t="s">
        <v>66</v>
      </c>
      <c r="B83" t="s">
        <v>95</v>
      </c>
      <c r="C83" t="s">
        <v>42</v>
      </c>
      <c r="D83">
        <v>29</v>
      </c>
      <c r="E83">
        <v>26</v>
      </c>
      <c r="F83">
        <v>27</v>
      </c>
      <c r="G83">
        <v>21</v>
      </c>
      <c r="H83">
        <v>103</v>
      </c>
      <c r="I83" t="s">
        <v>165</v>
      </c>
      <c r="J83">
        <v>33361</v>
      </c>
    </row>
    <row r="84" spans="1:9" ht="12.75">
      <c r="A84" t="s">
        <v>66</v>
      </c>
      <c r="C84" t="s">
        <v>6</v>
      </c>
      <c r="D84">
        <v>161</v>
      </c>
      <c r="E84">
        <v>153</v>
      </c>
      <c r="F84">
        <v>150</v>
      </c>
      <c r="G84">
        <v>140</v>
      </c>
      <c r="H84">
        <v>604</v>
      </c>
      <c r="I84" t="s">
        <v>207</v>
      </c>
    </row>
    <row r="85" spans="1:9" ht="12.75">
      <c r="A85" t="s">
        <v>66</v>
      </c>
      <c r="B85" t="s">
        <v>96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2.75">
      <c r="A86" t="s">
        <v>66</v>
      </c>
      <c r="B86" t="s">
        <v>97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2.75">
      <c r="A87" t="s">
        <v>66</v>
      </c>
      <c r="B87" t="s">
        <v>97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2.75">
      <c r="A88" t="s">
        <v>66</v>
      </c>
      <c r="B88" t="s">
        <v>97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2.75">
      <c r="A89" t="s">
        <v>66</v>
      </c>
      <c r="B89" t="s">
        <v>97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2.75">
      <c r="A90" t="s">
        <v>66</v>
      </c>
      <c r="B90" t="s">
        <v>97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2.75">
      <c r="A91" t="s">
        <v>66</v>
      </c>
      <c r="B91" t="s">
        <v>97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2.75">
      <c r="A92" t="s">
        <v>66</v>
      </c>
      <c r="B92" t="s">
        <v>97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2.75">
      <c r="A93" t="s">
        <v>66</v>
      </c>
      <c r="B93" t="s">
        <v>97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2.75">
      <c r="A94" t="s">
        <v>66</v>
      </c>
      <c r="B94" t="s">
        <v>97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2.75">
      <c r="A95" t="s">
        <v>66</v>
      </c>
      <c r="B95" t="s">
        <v>97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</row>
    <row r="97" spans="1:10" ht="12.75">
      <c r="A97" t="s">
        <v>67</v>
      </c>
      <c r="B97" t="s">
        <v>95</v>
      </c>
      <c r="C97" t="s">
        <v>48</v>
      </c>
      <c r="D97">
        <v>24</v>
      </c>
      <c r="E97">
        <v>22</v>
      </c>
      <c r="F97">
        <v>24</v>
      </c>
      <c r="G97">
        <v>26</v>
      </c>
      <c r="H97">
        <v>96</v>
      </c>
      <c r="I97" t="s">
        <v>137</v>
      </c>
      <c r="J97">
        <v>33510</v>
      </c>
    </row>
    <row r="98" spans="1:10" ht="12.75">
      <c r="A98" t="s">
        <v>67</v>
      </c>
      <c r="B98" t="s">
        <v>95</v>
      </c>
      <c r="C98" t="s">
        <v>47</v>
      </c>
      <c r="D98">
        <v>25</v>
      </c>
      <c r="E98">
        <v>25</v>
      </c>
      <c r="F98">
        <v>32</v>
      </c>
      <c r="G98">
        <v>27</v>
      </c>
      <c r="H98">
        <v>109</v>
      </c>
      <c r="I98" t="s">
        <v>124</v>
      </c>
      <c r="J98">
        <v>33165</v>
      </c>
    </row>
    <row r="99" spans="1:10" ht="12.75">
      <c r="A99" t="s">
        <v>67</v>
      </c>
      <c r="B99" t="s">
        <v>95</v>
      </c>
      <c r="C99" t="s">
        <v>54</v>
      </c>
      <c r="D99">
        <v>30</v>
      </c>
      <c r="E99">
        <v>29</v>
      </c>
      <c r="F99">
        <v>27</v>
      </c>
      <c r="G99">
        <v>25</v>
      </c>
      <c r="H99">
        <v>111</v>
      </c>
      <c r="I99" t="s">
        <v>129</v>
      </c>
      <c r="J99">
        <v>35103</v>
      </c>
    </row>
    <row r="100" spans="1:10" ht="12.75">
      <c r="A100" t="s">
        <v>67</v>
      </c>
      <c r="B100" t="s">
        <v>95</v>
      </c>
      <c r="C100" t="s">
        <v>49</v>
      </c>
      <c r="D100">
        <v>24</v>
      </c>
      <c r="E100">
        <v>24</v>
      </c>
      <c r="F100">
        <v>21</v>
      </c>
      <c r="G100">
        <v>24</v>
      </c>
      <c r="H100">
        <v>93</v>
      </c>
      <c r="I100" t="s">
        <v>118</v>
      </c>
      <c r="J100">
        <v>33511</v>
      </c>
    </row>
    <row r="101" spans="1:10" ht="12.75">
      <c r="A101" t="s">
        <v>67</v>
      </c>
      <c r="B101" t="s">
        <v>95</v>
      </c>
      <c r="C101" t="s">
        <v>45</v>
      </c>
      <c r="D101">
        <v>25</v>
      </c>
      <c r="E101">
        <v>25</v>
      </c>
      <c r="F101">
        <v>23</v>
      </c>
      <c r="G101">
        <v>30</v>
      </c>
      <c r="H101">
        <v>103</v>
      </c>
      <c r="I101" t="s">
        <v>123</v>
      </c>
      <c r="J101">
        <v>62172</v>
      </c>
    </row>
    <row r="102" spans="1:10" ht="12.75">
      <c r="A102" t="s">
        <v>67</v>
      </c>
      <c r="B102" t="s">
        <v>95</v>
      </c>
      <c r="C102" t="s">
        <v>50</v>
      </c>
      <c r="D102">
        <v>23</v>
      </c>
      <c r="E102">
        <v>24</v>
      </c>
      <c r="F102">
        <v>26</v>
      </c>
      <c r="G102">
        <v>24</v>
      </c>
      <c r="H102">
        <v>97</v>
      </c>
      <c r="I102" t="s">
        <v>118</v>
      </c>
      <c r="J102">
        <v>45547</v>
      </c>
    </row>
    <row r="103" spans="1:9" ht="12.75">
      <c r="A103" t="s">
        <v>67</v>
      </c>
      <c r="C103" t="s">
        <v>6</v>
      </c>
      <c r="D103">
        <v>151</v>
      </c>
      <c r="E103">
        <v>149</v>
      </c>
      <c r="F103">
        <v>153</v>
      </c>
      <c r="G103">
        <v>156</v>
      </c>
      <c r="H103">
        <v>609</v>
      </c>
      <c r="I103" t="s">
        <v>124</v>
      </c>
    </row>
    <row r="104" spans="1:10" ht="12.75">
      <c r="A104" t="s">
        <v>67</v>
      </c>
      <c r="B104" t="s">
        <v>96</v>
      </c>
      <c r="C104" t="s">
        <v>53</v>
      </c>
      <c r="D104">
        <v>30</v>
      </c>
      <c r="E104">
        <v>30</v>
      </c>
      <c r="F104">
        <v>27</v>
      </c>
      <c r="G104">
        <v>26</v>
      </c>
      <c r="H104">
        <v>113</v>
      </c>
      <c r="I104" t="s">
        <v>140</v>
      </c>
      <c r="J104">
        <v>17679</v>
      </c>
    </row>
    <row r="105" spans="1:9" ht="12.75">
      <c r="A105" t="s">
        <v>67</v>
      </c>
      <c r="B105" t="s">
        <v>97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2.75">
      <c r="A106" t="s">
        <v>67</v>
      </c>
      <c r="B106" t="s">
        <v>97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2.75">
      <c r="A107" t="s">
        <v>67</v>
      </c>
      <c r="B107" t="s">
        <v>97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2.75">
      <c r="A108" t="s">
        <v>67</v>
      </c>
      <c r="B108" t="s">
        <v>97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2.75">
      <c r="A109" t="s">
        <v>67</v>
      </c>
      <c r="B109" t="s">
        <v>97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2.75">
      <c r="A110" t="s">
        <v>67</v>
      </c>
      <c r="B110" t="s">
        <v>97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2.75">
      <c r="A111" t="s">
        <v>67</v>
      </c>
      <c r="B111" t="s">
        <v>97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2.75">
      <c r="A112" t="s">
        <v>67</v>
      </c>
      <c r="B112" t="s">
        <v>97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2.75">
      <c r="A113" t="s">
        <v>67</v>
      </c>
      <c r="B113" t="s">
        <v>97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2.75">
      <c r="A114" t="s">
        <v>67</v>
      </c>
      <c r="B114" t="s">
        <v>97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</row>
    <row r="116" spans="1:5" ht="12.75">
      <c r="A116" t="s">
        <v>99</v>
      </c>
      <c r="B116" t="s">
        <v>100</v>
      </c>
      <c r="C116" t="s">
        <v>95</v>
      </c>
      <c r="D116" t="s">
        <v>101</v>
      </c>
      <c r="E116" t="s">
        <v>102</v>
      </c>
    </row>
    <row r="117" spans="2:5" ht="12.75">
      <c r="B117">
        <v>1</v>
      </c>
      <c r="C117" t="s">
        <v>63</v>
      </c>
      <c r="D117" t="s">
        <v>103</v>
      </c>
      <c r="E117">
        <v>565</v>
      </c>
    </row>
    <row r="118" spans="2:5" ht="12.75">
      <c r="B118">
        <v>1</v>
      </c>
      <c r="C118" t="s">
        <v>65</v>
      </c>
      <c r="D118" t="s">
        <v>104</v>
      </c>
      <c r="E118">
        <v>587</v>
      </c>
    </row>
    <row r="119" spans="2:5" ht="12.75">
      <c r="B119">
        <v>3</v>
      </c>
      <c r="C119" t="s">
        <v>62</v>
      </c>
      <c r="D119" t="s">
        <v>105</v>
      </c>
      <c r="E119">
        <v>595</v>
      </c>
    </row>
    <row r="120" spans="2:5" ht="12.75">
      <c r="B120">
        <v>4</v>
      </c>
      <c r="C120" t="s">
        <v>66</v>
      </c>
      <c r="D120" t="s">
        <v>106</v>
      </c>
      <c r="E120">
        <v>604</v>
      </c>
    </row>
    <row r="121" spans="2:5" ht="12.75">
      <c r="B121">
        <v>5</v>
      </c>
      <c r="C121" t="s">
        <v>64</v>
      </c>
      <c r="D121" t="s">
        <v>107</v>
      </c>
      <c r="E121">
        <v>606</v>
      </c>
    </row>
    <row r="122" spans="2:10" ht="12.75">
      <c r="B122">
        <v>6</v>
      </c>
      <c r="C122" t="s">
        <v>67</v>
      </c>
      <c r="D122" t="s">
        <v>108</v>
      </c>
      <c r="E122">
        <v>609</v>
      </c>
      <c r="I122">
        <v>21</v>
      </c>
      <c r="J122" t="s">
        <v>109</v>
      </c>
    </row>
    <row r="124" spans="1:8" ht="12.75">
      <c r="A124" t="s">
        <v>110</v>
      </c>
      <c r="B124" t="s">
        <v>100</v>
      </c>
      <c r="C124" t="s">
        <v>95</v>
      </c>
      <c r="F124" t="s">
        <v>101</v>
      </c>
      <c r="G124" t="s">
        <v>102</v>
      </c>
      <c r="H124" t="s">
        <v>84</v>
      </c>
    </row>
    <row r="125" spans="2:8" ht="12.75">
      <c r="B125">
        <v>1</v>
      </c>
      <c r="C125" t="s">
        <v>64</v>
      </c>
      <c r="F125" t="s">
        <v>208</v>
      </c>
      <c r="G125">
        <v>3072</v>
      </c>
      <c r="H125">
        <v>24.38095238095238</v>
      </c>
    </row>
    <row r="126" spans="2:8" ht="12.75">
      <c r="B126">
        <v>2</v>
      </c>
      <c r="C126" t="s">
        <v>62</v>
      </c>
      <c r="F126" t="s">
        <v>209</v>
      </c>
      <c r="G126">
        <v>3094</v>
      </c>
      <c r="H126">
        <v>24.555555555555557</v>
      </c>
    </row>
    <row r="127" spans="2:8" ht="12.75">
      <c r="B127">
        <v>3</v>
      </c>
      <c r="C127" t="s">
        <v>65</v>
      </c>
      <c r="F127" t="s">
        <v>210</v>
      </c>
      <c r="G127">
        <v>3100</v>
      </c>
      <c r="H127">
        <v>24.603174603174605</v>
      </c>
    </row>
    <row r="128" spans="2:8" ht="12.75">
      <c r="B128">
        <v>4</v>
      </c>
      <c r="C128" t="s">
        <v>63</v>
      </c>
      <c r="F128" t="s">
        <v>211</v>
      </c>
      <c r="G128">
        <v>3075</v>
      </c>
      <c r="H128">
        <v>24.4047619047619</v>
      </c>
    </row>
    <row r="129" spans="2:8" ht="12.75">
      <c r="B129">
        <v>5</v>
      </c>
      <c r="C129" t="s">
        <v>66</v>
      </c>
      <c r="F129" t="s">
        <v>212</v>
      </c>
      <c r="G129">
        <v>3127</v>
      </c>
      <c r="H129">
        <v>24.817460317460316</v>
      </c>
    </row>
    <row r="130" spans="2:8" ht="12.75">
      <c r="B130">
        <v>6</v>
      </c>
      <c r="C130" t="s">
        <v>67</v>
      </c>
      <c r="F130" t="s">
        <v>213</v>
      </c>
      <c r="G130">
        <v>3242</v>
      </c>
      <c r="H130">
        <v>25.73015873015873</v>
      </c>
    </row>
    <row r="132" ht="12.75">
      <c r="A132" t="s">
        <v>116</v>
      </c>
    </row>
    <row r="133" spans="1:3" ht="12.75">
      <c r="A133" t="s">
        <v>15</v>
      </c>
      <c r="B133" t="s">
        <v>81</v>
      </c>
      <c r="C133">
        <v>80</v>
      </c>
    </row>
    <row r="134" spans="1:3" ht="12.75">
      <c r="A134" t="s">
        <v>29</v>
      </c>
      <c r="B134" t="s">
        <v>76</v>
      </c>
      <c r="C134">
        <v>88</v>
      </c>
    </row>
    <row r="135" spans="1:3" ht="12.75">
      <c r="A135" t="s">
        <v>28</v>
      </c>
      <c r="B135" t="s">
        <v>76</v>
      </c>
      <c r="C135">
        <v>88</v>
      </c>
    </row>
    <row r="136" spans="1:3" ht="12.75">
      <c r="A136" t="s">
        <v>20</v>
      </c>
      <c r="B136" t="s">
        <v>80</v>
      </c>
      <c r="C136">
        <v>90</v>
      </c>
    </row>
    <row r="137" spans="1:3" ht="12.75">
      <c r="A137" t="s">
        <v>17</v>
      </c>
      <c r="B137" t="s">
        <v>81</v>
      </c>
      <c r="C137">
        <v>91</v>
      </c>
    </row>
    <row r="138" spans="1:3" ht="12.75">
      <c r="A138" t="s">
        <v>12</v>
      </c>
      <c r="B138" t="s">
        <v>81</v>
      </c>
      <c r="C138">
        <v>92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PT</cp:lastModifiedBy>
  <cp:lastPrinted>2010-05-03T15:57:37Z</cp:lastPrinted>
  <dcterms:created xsi:type="dcterms:W3CDTF">2010-05-03T15:19:38Z</dcterms:created>
  <dcterms:modified xsi:type="dcterms:W3CDTF">2010-06-21T06:31:41Z</dcterms:modified>
  <cp:category/>
  <cp:version/>
  <cp:contentType/>
  <cp:contentStatus/>
</cp:coreProperties>
</file>