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tabRatio="601" activeTab="0"/>
  </bookViews>
  <sheets>
    <sheet name="Tabelle1" sheetId="1" r:id="rId1"/>
  </sheets>
  <definedNames>
    <definedName name="_xlnm.Print_Area" localSheetId="0">'Tabelle1'!$A$1:$N$36</definedName>
  </definedNames>
  <calcPr fullCalcOnLoad="1"/>
</workbook>
</file>

<file path=xl/sharedStrings.xml><?xml version="1.0" encoding="utf-8"?>
<sst xmlns="http://schemas.openxmlformats.org/spreadsheetml/2006/main" count="58" uniqueCount="55">
  <si>
    <t>Name</t>
  </si>
  <si>
    <t>Witten</t>
  </si>
  <si>
    <t>1. Spieltag</t>
  </si>
  <si>
    <t>2. Spieltag</t>
  </si>
  <si>
    <t>Zwischen-</t>
  </si>
  <si>
    <t>3. Spieltag</t>
  </si>
  <si>
    <t>Summe 1 - 3</t>
  </si>
  <si>
    <t>4. Spieltag</t>
  </si>
  <si>
    <t>Summe 1 - 4</t>
  </si>
  <si>
    <t>5. Spieltag</t>
  </si>
  <si>
    <t>Summe 1 - 5</t>
  </si>
  <si>
    <t>6. Spieltag</t>
  </si>
  <si>
    <t>Neviges</t>
  </si>
  <si>
    <t>Gesamt-</t>
  </si>
  <si>
    <t>Summe 1 - 6</t>
  </si>
  <si>
    <t>Schnitt pro</t>
  </si>
  <si>
    <t>Runde</t>
  </si>
  <si>
    <t>Amt, Silvia</t>
  </si>
  <si>
    <t>Behrens, Stephan</t>
  </si>
  <si>
    <t>Doblies, Kurt</t>
  </si>
  <si>
    <t>Gregorszewski, Klaus</t>
  </si>
  <si>
    <t>Jakobs, Werner</t>
  </si>
  <si>
    <t>Körschgen, Marion</t>
  </si>
  <si>
    <t>Lenk, Rolf</t>
  </si>
  <si>
    <t>Lütje, Walter</t>
  </si>
  <si>
    <t>Matika, Hubert</t>
  </si>
  <si>
    <t>Rahlfes, Silke</t>
  </si>
  <si>
    <t>Rawicki, Jarek</t>
  </si>
  <si>
    <t>Reese, Andreas</t>
  </si>
  <si>
    <t>Schlottner, Michaela</t>
  </si>
  <si>
    <t>Stöter, Benjamin</t>
  </si>
  <si>
    <t>Ruge, Marlis</t>
  </si>
  <si>
    <t>Ruge, Hartmut</t>
  </si>
  <si>
    <t>Lange, Maria</t>
  </si>
  <si>
    <t>Lange, Dieter</t>
  </si>
  <si>
    <t>Summe 1 - 2</t>
  </si>
  <si>
    <r>
      <t xml:space="preserve">MGC </t>
    </r>
    <r>
      <rPr>
        <sz val="36"/>
        <color indexed="10"/>
        <rFont val="Comic Sans MS"/>
        <family val="4"/>
      </rPr>
      <t>"AS"</t>
    </r>
    <r>
      <rPr>
        <sz val="36"/>
        <color indexed="11"/>
        <rFont val="Comic Sans MS"/>
        <family val="4"/>
      </rPr>
      <t xml:space="preserve"> Witten 63 e.V.</t>
    </r>
  </si>
  <si>
    <t>Marko: Strg+Umschalt+S</t>
  </si>
  <si>
    <t>"Sortieren"</t>
  </si>
  <si>
    <t>1 Spieltag darf fehlen, um in der Wertung zu bleiben!</t>
  </si>
  <si>
    <t>Schlottner, Jan-Philip</t>
  </si>
  <si>
    <t>Koblitz, Raphael</t>
  </si>
  <si>
    <t>Lindnau, Tim</t>
  </si>
  <si>
    <t>Tabor, Peter</t>
  </si>
  <si>
    <t>Bähtz, Monika</t>
  </si>
  <si>
    <t>Risse, Andreas</t>
  </si>
  <si>
    <t>Felsch, Walter</t>
  </si>
  <si>
    <t>Klein, Theo</t>
  </si>
  <si>
    <t>Endberg, Christel</t>
  </si>
  <si>
    <t>Endberg, Werner</t>
  </si>
  <si>
    <t>Interne Wertung Meisterschaft 2002</t>
  </si>
  <si>
    <t>Bottrop</t>
  </si>
  <si>
    <t>Bo-Stadtpark</t>
  </si>
  <si>
    <t>Bo-L´dreer</t>
  </si>
  <si>
    <t>Duisburg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</si>
</sst>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9">
    <font>
      <sz val="10"/>
      <name val="Arial"/>
      <family val="0"/>
    </font>
    <font>
      <sz val="18"/>
      <name val="Comic Sans MS"/>
      <family val="4"/>
    </font>
    <font>
      <sz val="36"/>
      <color indexed="10"/>
      <name val="Comic Sans MS"/>
      <family val="4"/>
    </font>
    <font>
      <sz val="36"/>
      <color indexed="11"/>
      <name val="Comic Sans MS"/>
      <family val="4"/>
    </font>
    <font>
      <sz val="1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20"/>
      <color indexed="12"/>
      <name val="Comic Sans MS"/>
      <family val="4"/>
    </font>
    <font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339966"/>
      </font>
      <border/>
    </dxf>
    <dxf>
      <font>
        <color rgb="FFFF0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36"/>
  <sheetViews>
    <sheetView showZeros="0" tabSelected="1" zoomScale="50" zoomScaleNormal="5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6" sqref="A6"/>
    </sheetView>
  </sheetViews>
  <sheetFormatPr defaultColWidth="11.421875" defaultRowHeight="12.75"/>
  <cols>
    <col min="1" max="1" width="33.28125" style="0" customWidth="1"/>
    <col min="2" max="12" width="15.7109375" style="0" customWidth="1"/>
    <col min="13" max="13" width="19.140625" style="0" customWidth="1"/>
    <col min="14" max="14" width="15.7109375" style="0" customWidth="1"/>
  </cols>
  <sheetData>
    <row r="1" spans="1:14" ht="54.7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ht="19.5" customHeight="1">
      <c r="A2" s="26" t="s">
        <v>50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7" t="s">
        <v>37</v>
      </c>
    </row>
    <row r="3" spans="1:15" ht="19.5" customHeight="1" thickBot="1">
      <c r="A3" s="5"/>
      <c r="O3" s="7" t="s">
        <v>38</v>
      </c>
    </row>
    <row r="4" spans="1:14" ht="15" customHeight="1">
      <c r="A4" s="1" t="s">
        <v>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4</v>
      </c>
      <c r="G4" s="2" t="s">
        <v>7</v>
      </c>
      <c r="H4" s="2" t="s">
        <v>4</v>
      </c>
      <c r="I4" s="2" t="s">
        <v>9</v>
      </c>
      <c r="J4" s="2" t="s">
        <v>4</v>
      </c>
      <c r="K4" s="2" t="s">
        <v>11</v>
      </c>
      <c r="L4" s="2" t="s">
        <v>13</v>
      </c>
      <c r="M4" s="22" t="s">
        <v>15</v>
      </c>
      <c r="N4" s="23"/>
    </row>
    <row r="5" spans="1:14" ht="15" customHeight="1">
      <c r="A5" s="3"/>
      <c r="B5" s="4" t="s">
        <v>51</v>
      </c>
      <c r="C5" s="4" t="s">
        <v>52</v>
      </c>
      <c r="D5" s="4" t="s">
        <v>35</v>
      </c>
      <c r="E5" s="4" t="s">
        <v>12</v>
      </c>
      <c r="F5" s="4" t="s">
        <v>6</v>
      </c>
      <c r="G5" s="4" t="s">
        <v>53</v>
      </c>
      <c r="H5" s="4" t="s">
        <v>8</v>
      </c>
      <c r="I5" s="4" t="s">
        <v>54</v>
      </c>
      <c r="J5" s="4" t="s">
        <v>10</v>
      </c>
      <c r="K5" s="4" t="s">
        <v>1</v>
      </c>
      <c r="L5" s="4" t="s">
        <v>14</v>
      </c>
      <c r="M5" s="24" t="s">
        <v>16</v>
      </c>
      <c r="N5" s="25"/>
    </row>
    <row r="6" spans="1:14" ht="27.75" customHeight="1">
      <c r="A6" s="8" t="s">
        <v>28</v>
      </c>
      <c r="B6" s="15">
        <v>96</v>
      </c>
      <c r="C6" s="15">
        <v>88</v>
      </c>
      <c r="D6" s="16">
        <f>B6+C6</f>
        <v>184</v>
      </c>
      <c r="E6" s="15">
        <v>84</v>
      </c>
      <c r="F6" s="16">
        <f>E6+D6</f>
        <v>268</v>
      </c>
      <c r="G6" s="15">
        <v>83</v>
      </c>
      <c r="H6" s="16">
        <f>G6+F6</f>
        <v>351</v>
      </c>
      <c r="I6" s="15">
        <v>87</v>
      </c>
      <c r="J6" s="16">
        <f>I6+H6</f>
        <v>438</v>
      </c>
      <c r="K6" s="15"/>
      <c r="L6" s="16">
        <f>K6+J6</f>
        <v>438</v>
      </c>
      <c r="M6" s="19">
        <f>IF(COUNT(B6,C6,E6,G6,I6,K6)=0,"Nicht gespielt",IF(IF(SUM($B$6:$B$34)&gt;0,1)+IF(SUM($C$6:$C$34)&gt;0,1)+IF(SUM($E$6:$E$34)&gt;0,1)+IF(SUM($G$6:$G$34)&gt;0,1)+IF(SUM($I$6:$I$34)&gt;0,1)+IF(SUM($K$6:$K$34)&gt;0,1)-COUNT(B6,C6,E6,G6,I6,K6)&gt;1,"Keine Wertung",L6/(3*COUNT(B6,C6,E6,G6,I6,K6))))</f>
        <v>29.2</v>
      </c>
      <c r="N6" s="13">
        <f>IF(COUNT(B6,C6,E6,G6,I6,K6)&lt;=0,0,IF(M6="Keine Wertung",L6/COUNT(B6,C6,E6,G6,I6,K6)/3,0))</f>
        <v>0</v>
      </c>
    </row>
    <row r="7" spans="1:14" ht="27.75" customHeight="1">
      <c r="A7" s="8" t="s">
        <v>18</v>
      </c>
      <c r="B7" s="15">
        <v>97</v>
      </c>
      <c r="C7" s="15">
        <v>83</v>
      </c>
      <c r="D7" s="16">
        <f aca="true" t="shared" si="0" ref="D6:D30">B7+C7</f>
        <v>180</v>
      </c>
      <c r="E7" s="15">
        <v>85</v>
      </c>
      <c r="F7" s="16">
        <f aca="true" t="shared" si="1" ref="F6:F31">E7+D7</f>
        <v>265</v>
      </c>
      <c r="G7" s="15">
        <v>83</v>
      </c>
      <c r="H7" s="16">
        <f aca="true" t="shared" si="2" ref="H6:H31">G7+F7</f>
        <v>348</v>
      </c>
      <c r="I7" s="15">
        <v>98</v>
      </c>
      <c r="J7" s="16">
        <f aca="true" t="shared" si="3" ref="J6:J31">I7+H7</f>
        <v>446</v>
      </c>
      <c r="K7" s="15"/>
      <c r="L7" s="16">
        <f aca="true" t="shared" si="4" ref="L6:L31">K7+J7</f>
        <v>446</v>
      </c>
      <c r="M7" s="19">
        <f aca="true" t="shared" si="5" ref="M6:M33">IF(COUNT(B7,C7,E7,G7,I7,K7)=0,"Nicht gespielt",IF(IF(SUM($B$6:$B$34)&gt;0,1)+IF(SUM($C$6:$C$34)&gt;0,1)+IF(SUM($E$6:$E$34)&gt;0,1)+IF(SUM($G$6:$G$34)&gt;0,1)+IF(SUM($I$6:$I$34)&gt;0,1)+IF(SUM($K$6:$K$34)&gt;0,1)-COUNT(B7,C7,E7,G7,I7,K7)&gt;1,"Keine Wertung",L7/(3*COUNT(B7,C7,E7,G7,I7,K7))))</f>
        <v>29.733333333333334</v>
      </c>
      <c r="N7" s="13">
        <f aca="true" t="shared" si="6" ref="N6:N30">IF(COUNT(B7,C7,E7,G7,I7,K7)&lt;=0,0,IF(M7="Keine Wertung",L7/COUNT(B7,C7,E7,G7,I7,K7)/3,0))</f>
        <v>0</v>
      </c>
    </row>
    <row r="8" spans="1:14" ht="27.75" customHeight="1">
      <c r="A8" s="8" t="s">
        <v>47</v>
      </c>
      <c r="B8" s="15">
        <v>97</v>
      </c>
      <c r="C8" s="15">
        <v>96</v>
      </c>
      <c r="D8" s="16">
        <f>B8+C8</f>
        <v>193</v>
      </c>
      <c r="E8" s="15">
        <v>85</v>
      </c>
      <c r="F8" s="16">
        <f>E8+D8</f>
        <v>278</v>
      </c>
      <c r="G8" s="15">
        <v>89</v>
      </c>
      <c r="H8" s="16">
        <f>G8+F8</f>
        <v>367</v>
      </c>
      <c r="I8" s="15">
        <v>91</v>
      </c>
      <c r="J8" s="16">
        <f>I8+H8</f>
        <v>458</v>
      </c>
      <c r="K8" s="15"/>
      <c r="L8" s="16">
        <f>K8+J8</f>
        <v>458</v>
      </c>
      <c r="M8" s="19">
        <f>IF(COUNT(B8,C8,E8,G8,I8,K8)=0,"Nicht gespielt",IF(IF(SUM($B$6:$B$34)&gt;0,1)+IF(SUM($C$6:$C$34)&gt;0,1)+IF(SUM($E$6:$E$34)&gt;0,1)+IF(SUM($G$6:$G$34)&gt;0,1)+IF(SUM($I$6:$I$34)&gt;0,1)+IF(SUM($K$6:$K$34)&gt;0,1)-COUNT(B8,C8,E8,G8,I8,K8)&gt;1,"Keine Wertung",L8/(3*COUNT(B8,C8,E8,G8,I8,K8))))</f>
        <v>30.533333333333335</v>
      </c>
      <c r="N8" s="13">
        <f>IF(COUNT(B8,C8,E8,G8,I8,K8)&lt;=0,0,IF(M8="Keine Wertung",L8/COUNT(B8,C8,E8,G8,I8,K8)/3,0))</f>
        <v>0</v>
      </c>
    </row>
    <row r="9" spans="1:14" ht="27.75" customHeight="1">
      <c r="A9" s="8" t="s">
        <v>20</v>
      </c>
      <c r="B9" s="15">
        <v>99</v>
      </c>
      <c r="C9" s="15">
        <v>93</v>
      </c>
      <c r="D9" s="16">
        <f t="shared" si="0"/>
        <v>192</v>
      </c>
      <c r="E9" s="15"/>
      <c r="F9" s="16">
        <f t="shared" si="1"/>
        <v>192</v>
      </c>
      <c r="G9" s="15">
        <v>87</v>
      </c>
      <c r="H9" s="16">
        <f t="shared" si="2"/>
        <v>279</v>
      </c>
      <c r="I9" s="15">
        <v>91</v>
      </c>
      <c r="J9" s="16">
        <f t="shared" si="3"/>
        <v>370</v>
      </c>
      <c r="K9" s="15"/>
      <c r="L9" s="16">
        <f t="shared" si="4"/>
        <v>370</v>
      </c>
      <c r="M9" s="19">
        <f t="shared" si="5"/>
        <v>30.833333333333332</v>
      </c>
      <c r="N9" s="13">
        <f t="shared" si="6"/>
        <v>0</v>
      </c>
    </row>
    <row r="10" spans="1:14" ht="27.75" customHeight="1">
      <c r="A10" s="9" t="s">
        <v>31</v>
      </c>
      <c r="B10" s="15">
        <v>98</v>
      </c>
      <c r="C10" s="15">
        <v>88</v>
      </c>
      <c r="D10" s="16">
        <f>B10+C10</f>
        <v>186</v>
      </c>
      <c r="E10" s="15">
        <v>96</v>
      </c>
      <c r="F10" s="16">
        <f t="shared" si="1"/>
        <v>282</v>
      </c>
      <c r="G10" s="15">
        <v>98</v>
      </c>
      <c r="H10" s="16">
        <f t="shared" si="2"/>
        <v>380</v>
      </c>
      <c r="I10" s="15">
        <v>88</v>
      </c>
      <c r="J10" s="16">
        <f t="shared" si="3"/>
        <v>468</v>
      </c>
      <c r="K10" s="15"/>
      <c r="L10" s="16">
        <f t="shared" si="4"/>
        <v>468</v>
      </c>
      <c r="M10" s="19">
        <f t="shared" si="5"/>
        <v>31.2</v>
      </c>
      <c r="N10" s="13">
        <f>IF(COUNT(B10,C10,E10,G10,I10,K10)&lt;=0,0,IF(M10="Keine Wertung",L10/COUNT(B10,C10,E10,G10,I10,K10)/3,0))</f>
        <v>0</v>
      </c>
    </row>
    <row r="11" spans="1:14" ht="27.75" customHeight="1">
      <c r="A11" s="8" t="s">
        <v>48</v>
      </c>
      <c r="B11" s="15">
        <v>103</v>
      </c>
      <c r="C11" s="15">
        <v>91</v>
      </c>
      <c r="D11" s="16">
        <f t="shared" si="0"/>
        <v>194</v>
      </c>
      <c r="E11" s="15">
        <v>97</v>
      </c>
      <c r="F11" s="16">
        <f t="shared" si="1"/>
        <v>291</v>
      </c>
      <c r="G11" s="15">
        <v>99</v>
      </c>
      <c r="H11" s="16">
        <f t="shared" si="2"/>
        <v>390</v>
      </c>
      <c r="I11" s="15">
        <v>92</v>
      </c>
      <c r="J11" s="16">
        <f t="shared" si="3"/>
        <v>482</v>
      </c>
      <c r="K11" s="15"/>
      <c r="L11" s="16">
        <f t="shared" si="4"/>
        <v>482</v>
      </c>
      <c r="M11" s="19">
        <f t="shared" si="5"/>
        <v>32.13333333333333</v>
      </c>
      <c r="N11" s="13">
        <f t="shared" si="6"/>
        <v>0</v>
      </c>
    </row>
    <row r="12" spans="1:14" ht="27.75" customHeight="1">
      <c r="A12" s="8" t="s">
        <v>26</v>
      </c>
      <c r="B12" s="15">
        <v>101</v>
      </c>
      <c r="C12" s="15">
        <v>88</v>
      </c>
      <c r="D12" s="16">
        <f t="shared" si="0"/>
        <v>189</v>
      </c>
      <c r="E12" s="15">
        <v>91</v>
      </c>
      <c r="F12" s="16">
        <f t="shared" si="1"/>
        <v>280</v>
      </c>
      <c r="G12" s="15">
        <v>110</v>
      </c>
      <c r="H12" s="16">
        <f t="shared" si="2"/>
        <v>390</v>
      </c>
      <c r="I12" s="15">
        <v>97</v>
      </c>
      <c r="J12" s="16">
        <f t="shared" si="3"/>
        <v>487</v>
      </c>
      <c r="K12" s="15"/>
      <c r="L12" s="16">
        <f t="shared" si="4"/>
        <v>487</v>
      </c>
      <c r="M12" s="19">
        <f t="shared" si="5"/>
        <v>32.46666666666667</v>
      </c>
      <c r="N12" s="13">
        <f t="shared" si="6"/>
        <v>0</v>
      </c>
    </row>
    <row r="13" spans="1:14" ht="27.75" customHeight="1">
      <c r="A13" s="8" t="s">
        <v>23</v>
      </c>
      <c r="B13" s="15">
        <v>109</v>
      </c>
      <c r="C13" s="15">
        <v>97</v>
      </c>
      <c r="D13" s="16">
        <f t="shared" si="0"/>
        <v>206</v>
      </c>
      <c r="E13" s="15">
        <v>102</v>
      </c>
      <c r="F13" s="16">
        <f t="shared" si="1"/>
        <v>308</v>
      </c>
      <c r="G13" s="15">
        <v>97</v>
      </c>
      <c r="H13" s="16">
        <f t="shared" si="2"/>
        <v>405</v>
      </c>
      <c r="I13" s="15">
        <v>101</v>
      </c>
      <c r="J13" s="16">
        <f t="shared" si="3"/>
        <v>506</v>
      </c>
      <c r="K13" s="15"/>
      <c r="L13" s="16">
        <f t="shared" si="4"/>
        <v>506</v>
      </c>
      <c r="M13" s="19">
        <f t="shared" si="5"/>
        <v>33.733333333333334</v>
      </c>
      <c r="N13" s="13">
        <f t="shared" si="6"/>
        <v>0</v>
      </c>
    </row>
    <row r="14" spans="1:14" ht="27.75" customHeight="1">
      <c r="A14" s="8" t="s">
        <v>43</v>
      </c>
      <c r="B14" s="15">
        <v>110</v>
      </c>
      <c r="C14" s="15">
        <v>99</v>
      </c>
      <c r="D14" s="16">
        <f t="shared" si="0"/>
        <v>209</v>
      </c>
      <c r="E14" s="15">
        <v>99</v>
      </c>
      <c r="F14" s="16">
        <f>E14+D14</f>
        <v>308</v>
      </c>
      <c r="G14" s="15">
        <v>102</v>
      </c>
      <c r="H14" s="16">
        <f>G14+F14</f>
        <v>410</v>
      </c>
      <c r="I14" s="15">
        <v>98</v>
      </c>
      <c r="J14" s="16">
        <f>I14+H14</f>
        <v>508</v>
      </c>
      <c r="K14" s="15"/>
      <c r="L14" s="16">
        <f>K14+J14</f>
        <v>508</v>
      </c>
      <c r="M14" s="19">
        <f t="shared" si="5"/>
        <v>33.86666666666667</v>
      </c>
      <c r="N14" s="13">
        <f t="shared" si="6"/>
        <v>0</v>
      </c>
    </row>
    <row r="15" spans="1:14" ht="27.75" customHeight="1">
      <c r="A15" s="8" t="s">
        <v>17</v>
      </c>
      <c r="B15" s="15"/>
      <c r="C15" s="15">
        <v>94</v>
      </c>
      <c r="D15" s="16">
        <f t="shared" si="0"/>
        <v>94</v>
      </c>
      <c r="E15" s="15">
        <v>105</v>
      </c>
      <c r="F15" s="16">
        <f t="shared" si="1"/>
        <v>199</v>
      </c>
      <c r="G15" s="15">
        <v>97</v>
      </c>
      <c r="H15" s="16">
        <f t="shared" si="2"/>
        <v>296</v>
      </c>
      <c r="I15" s="15">
        <v>111</v>
      </c>
      <c r="J15" s="16">
        <f t="shared" si="3"/>
        <v>407</v>
      </c>
      <c r="K15" s="15"/>
      <c r="L15" s="16">
        <f t="shared" si="4"/>
        <v>407</v>
      </c>
      <c r="M15" s="19">
        <f>IF(COUNT(B15,C15,E15,G15,I15,K15)=0,"Nicht gespielt",IF(IF(SUM($B$6:$B$34)&gt;0,1)+IF(SUM($C$6:$C$34)&gt;0,1)+IF(SUM($E$6:$E$34)&gt;0,1)+IF(SUM($G$6:$G$34)&gt;0,1)+IF(SUM($I$6:$I$34)&gt;0,1)+IF(SUM($K$6:$K$34)&gt;0,1)-COUNT(B15,C15,E15,G15,I15,K15)&gt;1,"Keine Wertung",L15/(3*COUNT(B15,C15,E15,G15,I15,K15))))</f>
        <v>33.916666666666664</v>
      </c>
      <c r="N15" s="13">
        <f>IF(COUNT(B15,C15,E15,G15,I15,K15)&lt;=0,0,IF(M15="Keine Wertung",L15/COUNT(B15,C15,E15,G15,I15,K15)/3,0))</f>
        <v>0</v>
      </c>
    </row>
    <row r="16" spans="1:14" ht="27.75" customHeight="1">
      <c r="A16" s="8" t="s">
        <v>49</v>
      </c>
      <c r="B16" s="15">
        <v>107</v>
      </c>
      <c r="C16" s="15">
        <v>109</v>
      </c>
      <c r="D16" s="16">
        <f t="shared" si="0"/>
        <v>216</v>
      </c>
      <c r="E16" s="15">
        <v>98</v>
      </c>
      <c r="F16" s="16">
        <f t="shared" si="1"/>
        <v>314</v>
      </c>
      <c r="G16" s="15">
        <v>102</v>
      </c>
      <c r="H16" s="16">
        <f t="shared" si="2"/>
        <v>416</v>
      </c>
      <c r="I16" s="15">
        <v>95</v>
      </c>
      <c r="J16" s="16">
        <f t="shared" si="3"/>
        <v>511</v>
      </c>
      <c r="K16" s="15"/>
      <c r="L16" s="16">
        <f t="shared" si="4"/>
        <v>511</v>
      </c>
      <c r="M16" s="19">
        <f t="shared" si="5"/>
        <v>34.06666666666667</v>
      </c>
      <c r="N16" s="13">
        <f t="shared" si="6"/>
        <v>0</v>
      </c>
    </row>
    <row r="17" spans="1:14" ht="27.75" customHeight="1">
      <c r="A17" s="9" t="s">
        <v>34</v>
      </c>
      <c r="B17" s="15">
        <v>109</v>
      </c>
      <c r="C17" s="15">
        <v>96</v>
      </c>
      <c r="D17" s="16">
        <f t="shared" si="0"/>
        <v>205</v>
      </c>
      <c r="E17" s="15">
        <v>89</v>
      </c>
      <c r="F17" s="16">
        <f t="shared" si="1"/>
        <v>294</v>
      </c>
      <c r="G17" s="15">
        <v>115</v>
      </c>
      <c r="H17" s="16">
        <f t="shared" si="2"/>
        <v>409</v>
      </c>
      <c r="I17" s="15">
        <v>105</v>
      </c>
      <c r="J17" s="16">
        <f t="shared" si="3"/>
        <v>514</v>
      </c>
      <c r="K17" s="15"/>
      <c r="L17" s="16">
        <f t="shared" si="4"/>
        <v>514</v>
      </c>
      <c r="M17" s="19">
        <f t="shared" si="5"/>
        <v>34.266666666666666</v>
      </c>
      <c r="N17" s="13">
        <f t="shared" si="6"/>
        <v>0</v>
      </c>
    </row>
    <row r="18" spans="1:14" ht="27.75" customHeight="1">
      <c r="A18" s="9" t="s">
        <v>33</v>
      </c>
      <c r="B18" s="15">
        <v>108</v>
      </c>
      <c r="C18" s="15">
        <v>100</v>
      </c>
      <c r="D18" s="16">
        <f t="shared" si="0"/>
        <v>208</v>
      </c>
      <c r="E18" s="15">
        <v>109</v>
      </c>
      <c r="F18" s="16">
        <f>E18+D18</f>
        <v>317</v>
      </c>
      <c r="G18" s="15">
        <v>98</v>
      </c>
      <c r="H18" s="16">
        <f>G18+F18</f>
        <v>415</v>
      </c>
      <c r="I18" s="15">
        <v>100</v>
      </c>
      <c r="J18" s="16">
        <f>I18+H18</f>
        <v>515</v>
      </c>
      <c r="K18" s="15"/>
      <c r="L18" s="16">
        <f>K18+J18</f>
        <v>515</v>
      </c>
      <c r="M18" s="19">
        <f t="shared" si="5"/>
        <v>34.333333333333336</v>
      </c>
      <c r="N18" s="13">
        <f t="shared" si="6"/>
        <v>0</v>
      </c>
    </row>
    <row r="19" spans="1:14" ht="27.75" customHeight="1">
      <c r="A19" s="8" t="s">
        <v>21</v>
      </c>
      <c r="B19" s="15"/>
      <c r="C19" s="15">
        <v>113</v>
      </c>
      <c r="D19" s="16">
        <f t="shared" si="0"/>
        <v>113</v>
      </c>
      <c r="E19" s="15">
        <v>103</v>
      </c>
      <c r="F19" s="16">
        <f t="shared" si="1"/>
        <v>216</v>
      </c>
      <c r="G19" s="15">
        <v>97</v>
      </c>
      <c r="H19" s="16">
        <f t="shared" si="2"/>
        <v>313</v>
      </c>
      <c r="I19" s="15">
        <v>102</v>
      </c>
      <c r="J19" s="16">
        <f t="shared" si="3"/>
        <v>415</v>
      </c>
      <c r="K19" s="15"/>
      <c r="L19" s="16">
        <f t="shared" si="4"/>
        <v>415</v>
      </c>
      <c r="M19" s="19">
        <f>IF(COUNT(B19,C19,E19,G19,I19,K19)=0,"Nicht gespielt",IF(IF(SUM($B$6:$B$34)&gt;0,1)+IF(SUM($C$6:$C$34)&gt;0,1)+IF(SUM($E$6:$E$34)&gt;0,1)+IF(SUM($G$6:$G$34)&gt;0,1)+IF(SUM($I$6:$I$34)&gt;0,1)+IF(SUM($K$6:$K$34)&gt;0,1)-COUNT(B19,C19,E19,G19,I19,K19)&gt;1,"Keine Wertung",L19/(3*COUNT(B19,C19,E19,G19,I19,K19))))</f>
        <v>34.583333333333336</v>
      </c>
      <c r="N19" s="13">
        <f t="shared" si="6"/>
        <v>0</v>
      </c>
    </row>
    <row r="20" spans="1:14" ht="27.75" customHeight="1">
      <c r="A20" s="9" t="s">
        <v>32</v>
      </c>
      <c r="B20" s="15"/>
      <c r="C20" s="15"/>
      <c r="D20" s="16">
        <f>B20+C20</f>
        <v>0</v>
      </c>
      <c r="E20" s="15">
        <v>90</v>
      </c>
      <c r="F20" s="16">
        <f t="shared" si="1"/>
        <v>90</v>
      </c>
      <c r="G20" s="15">
        <v>98</v>
      </c>
      <c r="H20" s="16">
        <f t="shared" si="2"/>
        <v>188</v>
      </c>
      <c r="I20" s="15">
        <v>93</v>
      </c>
      <c r="J20" s="16">
        <f t="shared" si="3"/>
        <v>281</v>
      </c>
      <c r="K20" s="15"/>
      <c r="L20" s="16">
        <f t="shared" si="4"/>
        <v>281</v>
      </c>
      <c r="M20" s="12" t="str">
        <f t="shared" si="5"/>
        <v>Keine Wertung</v>
      </c>
      <c r="N20" s="20">
        <f>IF(COUNT(B20,C20,E20,G20,I20,K20)&lt;=0,0,IF(M20="Keine Wertung",L20/COUNT(B20,C20,E20,G20,I20,K20)/3,0))</f>
        <v>31.222222222222225</v>
      </c>
    </row>
    <row r="21" spans="1:14" ht="27.75" customHeight="1">
      <c r="A21" s="10" t="s">
        <v>24</v>
      </c>
      <c r="B21" s="15">
        <v>113</v>
      </c>
      <c r="C21" s="15">
        <v>90</v>
      </c>
      <c r="D21" s="16">
        <f t="shared" si="0"/>
        <v>203</v>
      </c>
      <c r="E21" s="15"/>
      <c r="F21" s="16">
        <f aca="true" t="shared" si="7" ref="F21:F28">E21+D21</f>
        <v>203</v>
      </c>
      <c r="G21" s="15"/>
      <c r="H21" s="16">
        <f aca="true" t="shared" si="8" ref="H21:H28">G21+F21</f>
        <v>203</v>
      </c>
      <c r="I21" s="15"/>
      <c r="J21" s="16">
        <f aca="true" t="shared" si="9" ref="J21:J28">I21+H21</f>
        <v>203</v>
      </c>
      <c r="K21" s="15"/>
      <c r="L21" s="16">
        <f aca="true" t="shared" si="10" ref="L21:L28">K21+J21</f>
        <v>203</v>
      </c>
      <c r="M21" s="12" t="str">
        <f t="shared" si="5"/>
        <v>Keine Wertung</v>
      </c>
      <c r="N21" s="20">
        <f t="shared" si="6"/>
        <v>33.833333333333336</v>
      </c>
    </row>
    <row r="22" spans="1:14" ht="27.75" customHeight="1">
      <c r="A22" s="8" t="s">
        <v>29</v>
      </c>
      <c r="B22" s="15"/>
      <c r="C22" s="15">
        <v>103</v>
      </c>
      <c r="D22" s="16">
        <f t="shared" si="0"/>
        <v>103</v>
      </c>
      <c r="E22" s="15">
        <v>111</v>
      </c>
      <c r="F22" s="16">
        <f t="shared" si="7"/>
        <v>214</v>
      </c>
      <c r="G22" s="15"/>
      <c r="H22" s="16">
        <f t="shared" si="8"/>
        <v>214</v>
      </c>
      <c r="I22" s="15"/>
      <c r="J22" s="16">
        <f t="shared" si="9"/>
        <v>214</v>
      </c>
      <c r="K22" s="15"/>
      <c r="L22" s="16">
        <f t="shared" si="10"/>
        <v>214</v>
      </c>
      <c r="M22" s="12" t="str">
        <f t="shared" si="5"/>
        <v>Keine Wertung</v>
      </c>
      <c r="N22" s="20">
        <f t="shared" si="6"/>
        <v>35.666666666666664</v>
      </c>
    </row>
    <row r="23" spans="1:14" ht="27.75" customHeight="1">
      <c r="A23" s="8" t="s">
        <v>44</v>
      </c>
      <c r="B23" s="15"/>
      <c r="C23" s="15"/>
      <c r="D23" s="16">
        <f t="shared" si="0"/>
        <v>0</v>
      </c>
      <c r="E23" s="15"/>
      <c r="F23" s="16">
        <f t="shared" si="7"/>
        <v>0</v>
      </c>
      <c r="G23" s="15"/>
      <c r="H23" s="16">
        <f t="shared" si="8"/>
        <v>0</v>
      </c>
      <c r="I23" s="15"/>
      <c r="J23" s="16">
        <f t="shared" si="9"/>
        <v>0</v>
      </c>
      <c r="K23" s="15"/>
      <c r="L23" s="16">
        <f t="shared" si="10"/>
        <v>0</v>
      </c>
      <c r="M23" s="12" t="str">
        <f t="shared" si="5"/>
        <v>Nicht gespielt</v>
      </c>
      <c r="N23" s="20">
        <f t="shared" si="6"/>
        <v>0</v>
      </c>
    </row>
    <row r="24" spans="1:14" ht="27.75" customHeight="1">
      <c r="A24" s="8" t="s">
        <v>19</v>
      </c>
      <c r="B24" s="15"/>
      <c r="C24" s="15"/>
      <c r="D24" s="16">
        <f t="shared" si="0"/>
        <v>0</v>
      </c>
      <c r="E24" s="15"/>
      <c r="F24" s="16">
        <f t="shared" si="7"/>
        <v>0</v>
      </c>
      <c r="G24" s="15"/>
      <c r="H24" s="16">
        <f t="shared" si="8"/>
        <v>0</v>
      </c>
      <c r="I24" s="15"/>
      <c r="J24" s="16">
        <f t="shared" si="9"/>
        <v>0</v>
      </c>
      <c r="K24" s="15"/>
      <c r="L24" s="16">
        <f t="shared" si="10"/>
        <v>0</v>
      </c>
      <c r="M24" s="12" t="str">
        <f t="shared" si="5"/>
        <v>Nicht gespielt</v>
      </c>
      <c r="N24" s="20">
        <f t="shared" si="6"/>
        <v>0</v>
      </c>
    </row>
    <row r="25" spans="1:14" ht="27.75" customHeight="1">
      <c r="A25" s="8" t="s">
        <v>46</v>
      </c>
      <c r="B25" s="15"/>
      <c r="C25" s="15"/>
      <c r="D25" s="16">
        <f t="shared" si="0"/>
        <v>0</v>
      </c>
      <c r="E25" s="15"/>
      <c r="F25" s="16">
        <f t="shared" si="7"/>
        <v>0</v>
      </c>
      <c r="G25" s="15"/>
      <c r="H25" s="16">
        <f t="shared" si="8"/>
        <v>0</v>
      </c>
      <c r="I25" s="15"/>
      <c r="J25" s="16">
        <f t="shared" si="9"/>
        <v>0</v>
      </c>
      <c r="K25" s="15"/>
      <c r="L25" s="16">
        <f t="shared" si="10"/>
        <v>0</v>
      </c>
      <c r="M25" s="12" t="str">
        <f t="shared" si="5"/>
        <v>Nicht gespielt</v>
      </c>
      <c r="N25" s="20">
        <f t="shared" si="6"/>
        <v>0</v>
      </c>
    </row>
    <row r="26" spans="1:14" ht="27.75" customHeight="1">
      <c r="A26" s="8" t="s">
        <v>41</v>
      </c>
      <c r="B26" s="15"/>
      <c r="C26" s="15"/>
      <c r="D26" s="16">
        <f t="shared" si="0"/>
        <v>0</v>
      </c>
      <c r="E26" s="15"/>
      <c r="F26" s="16">
        <f t="shared" si="1"/>
        <v>0</v>
      </c>
      <c r="G26" s="15"/>
      <c r="H26" s="16">
        <f t="shared" si="2"/>
        <v>0</v>
      </c>
      <c r="I26" s="15"/>
      <c r="J26" s="16">
        <f t="shared" si="3"/>
        <v>0</v>
      </c>
      <c r="K26" s="15"/>
      <c r="L26" s="16">
        <f t="shared" si="4"/>
        <v>0</v>
      </c>
      <c r="M26" s="12" t="str">
        <f t="shared" si="5"/>
        <v>Nicht gespielt</v>
      </c>
      <c r="N26" s="20">
        <f t="shared" si="6"/>
        <v>0</v>
      </c>
    </row>
    <row r="27" spans="1:14" ht="27.75" customHeight="1">
      <c r="A27" s="8" t="s">
        <v>22</v>
      </c>
      <c r="B27" s="15"/>
      <c r="C27" s="15"/>
      <c r="D27" s="16">
        <f>B27+C27</f>
        <v>0</v>
      </c>
      <c r="E27" s="15"/>
      <c r="F27" s="16">
        <f t="shared" si="7"/>
        <v>0</v>
      </c>
      <c r="G27" s="15"/>
      <c r="H27" s="16">
        <f t="shared" si="8"/>
        <v>0</v>
      </c>
      <c r="I27" s="15"/>
      <c r="J27" s="16">
        <f t="shared" si="9"/>
        <v>0</v>
      </c>
      <c r="K27" s="15"/>
      <c r="L27" s="16">
        <f t="shared" si="10"/>
        <v>0</v>
      </c>
      <c r="M27" s="12" t="str">
        <f aca="true" t="shared" si="11" ref="M27:M32">IF(COUNT(B27,C27,E27,G27,I27,K27)=0,"Nicht gespielt",IF(IF(SUM($B$6:$B$34)&gt;0,1)+IF(SUM($C$6:$C$34)&gt;0,1)+IF(SUM($E$6:$E$34)&gt;0,1)+IF(SUM($G$6:$G$34)&gt;0,1)+IF(SUM($I$6:$I$34)&gt;0,1)+IF(SUM($K$6:$K$34)&gt;0,1)-COUNT(B27,C27,E27,G27,I27,K27)&gt;1,"Keine Wertung",L27/(3*COUNT(B27,C27,E27,G27,I27,K27))))</f>
        <v>Nicht gespielt</v>
      </c>
      <c r="N27" s="20">
        <f>IF(COUNT(B27,C27,E27,G27,I27,K27)&lt;=0,0,IF(M27="Keine Wertung",L27/COUNT(B27,C27,E27,G27,I27,K27)/3,0))</f>
        <v>0</v>
      </c>
    </row>
    <row r="28" spans="1:14" ht="27.75" customHeight="1">
      <c r="A28" s="8" t="s">
        <v>42</v>
      </c>
      <c r="B28" s="15"/>
      <c r="C28" s="15"/>
      <c r="D28" s="16">
        <f t="shared" si="0"/>
        <v>0</v>
      </c>
      <c r="E28" s="15"/>
      <c r="F28" s="16">
        <f t="shared" si="7"/>
        <v>0</v>
      </c>
      <c r="G28" s="15"/>
      <c r="H28" s="16">
        <f t="shared" si="8"/>
        <v>0</v>
      </c>
      <c r="I28" s="15"/>
      <c r="J28" s="16">
        <f t="shared" si="9"/>
        <v>0</v>
      </c>
      <c r="K28" s="15"/>
      <c r="L28" s="16">
        <f t="shared" si="10"/>
        <v>0</v>
      </c>
      <c r="M28" s="12" t="str">
        <f t="shared" si="11"/>
        <v>Nicht gespielt</v>
      </c>
      <c r="N28" s="20">
        <f t="shared" si="6"/>
        <v>0</v>
      </c>
    </row>
    <row r="29" spans="1:14" ht="27.75" customHeight="1">
      <c r="A29" s="8" t="s">
        <v>25</v>
      </c>
      <c r="B29" s="15"/>
      <c r="C29" s="15"/>
      <c r="D29" s="16">
        <f t="shared" si="0"/>
        <v>0</v>
      </c>
      <c r="E29" s="15"/>
      <c r="F29" s="16">
        <f t="shared" si="1"/>
        <v>0</v>
      </c>
      <c r="G29" s="15"/>
      <c r="H29" s="16">
        <f t="shared" si="2"/>
        <v>0</v>
      </c>
      <c r="I29" s="15"/>
      <c r="J29" s="16">
        <f t="shared" si="3"/>
        <v>0</v>
      </c>
      <c r="K29" s="15"/>
      <c r="L29" s="16">
        <f t="shared" si="4"/>
        <v>0</v>
      </c>
      <c r="M29" s="12" t="str">
        <f t="shared" si="11"/>
        <v>Nicht gespielt</v>
      </c>
      <c r="N29" s="20">
        <f t="shared" si="6"/>
        <v>0</v>
      </c>
    </row>
    <row r="30" spans="1:14" ht="27.75" customHeight="1">
      <c r="A30" s="8" t="s">
        <v>27</v>
      </c>
      <c r="B30" s="15"/>
      <c r="C30" s="15"/>
      <c r="D30" s="16">
        <f t="shared" si="0"/>
        <v>0</v>
      </c>
      <c r="E30" s="15"/>
      <c r="F30" s="16">
        <f t="shared" si="1"/>
        <v>0</v>
      </c>
      <c r="G30" s="15"/>
      <c r="H30" s="16">
        <f t="shared" si="2"/>
        <v>0</v>
      </c>
      <c r="I30" s="15"/>
      <c r="J30" s="16">
        <f t="shared" si="3"/>
        <v>0</v>
      </c>
      <c r="K30" s="15"/>
      <c r="L30" s="16">
        <f t="shared" si="4"/>
        <v>0</v>
      </c>
      <c r="M30" s="12" t="str">
        <f t="shared" si="11"/>
        <v>Nicht gespielt</v>
      </c>
      <c r="N30" s="20">
        <f t="shared" si="6"/>
        <v>0</v>
      </c>
    </row>
    <row r="31" spans="1:14" ht="27.75" customHeight="1">
      <c r="A31" s="8" t="s">
        <v>45</v>
      </c>
      <c r="B31" s="15"/>
      <c r="C31" s="15"/>
      <c r="D31" s="16">
        <f>B31+C31</f>
        <v>0</v>
      </c>
      <c r="E31" s="15"/>
      <c r="F31" s="16">
        <f t="shared" si="1"/>
        <v>0</v>
      </c>
      <c r="G31" s="15"/>
      <c r="H31" s="16">
        <f t="shared" si="2"/>
        <v>0</v>
      </c>
      <c r="I31" s="15"/>
      <c r="J31" s="16">
        <f t="shared" si="3"/>
        <v>0</v>
      </c>
      <c r="K31" s="15"/>
      <c r="L31" s="16">
        <f t="shared" si="4"/>
        <v>0</v>
      </c>
      <c r="M31" s="12" t="str">
        <f t="shared" si="11"/>
        <v>Nicht gespielt</v>
      </c>
      <c r="N31" s="20">
        <f>IF(COUNT(B31,C31,E31,G31,I31,K31)&lt;=0,0,IF(M31="Keine Wertung",L31/COUNT(B31,C31,E31,G31,I31,K31)/3,0))</f>
        <v>0</v>
      </c>
    </row>
    <row r="32" spans="1:14" ht="27.75" customHeight="1">
      <c r="A32" s="8" t="s">
        <v>40</v>
      </c>
      <c r="B32" s="15"/>
      <c r="C32" s="15"/>
      <c r="D32" s="16">
        <f>B32+C32</f>
        <v>0</v>
      </c>
      <c r="E32" s="15"/>
      <c r="F32" s="16">
        <f>E32+D32</f>
        <v>0</v>
      </c>
      <c r="G32" s="15"/>
      <c r="H32" s="16">
        <f>G32+F32</f>
        <v>0</v>
      </c>
      <c r="I32" s="15"/>
      <c r="J32" s="16">
        <f>I32+H32</f>
        <v>0</v>
      </c>
      <c r="K32" s="15"/>
      <c r="L32" s="16">
        <f>K32+J32</f>
        <v>0</v>
      </c>
      <c r="M32" s="12" t="str">
        <f t="shared" si="11"/>
        <v>Nicht gespielt</v>
      </c>
      <c r="N32" s="20">
        <f>IF(COUNT(B32,C32,E32,G32,I32,K32)&lt;=0,0,IF(M32="Keine Wertung",L32/COUNT(B32,C32,E32,G32,I32,K32)/3,0))</f>
        <v>0</v>
      </c>
    </row>
    <row r="33" spans="1:14" ht="27.75" customHeight="1">
      <c r="A33" s="8" t="s">
        <v>30</v>
      </c>
      <c r="B33" s="15"/>
      <c r="C33" s="15"/>
      <c r="D33" s="16">
        <f>B33+C33</f>
        <v>0</v>
      </c>
      <c r="E33" s="15"/>
      <c r="F33" s="16">
        <f>E33+D33</f>
        <v>0</v>
      </c>
      <c r="G33" s="15"/>
      <c r="H33" s="16">
        <f>G33+F33</f>
        <v>0</v>
      </c>
      <c r="I33" s="15"/>
      <c r="J33" s="16">
        <f>I33+H33</f>
        <v>0</v>
      </c>
      <c r="K33" s="15"/>
      <c r="L33" s="16">
        <f>K33+J33</f>
        <v>0</v>
      </c>
      <c r="M33" s="12" t="str">
        <f t="shared" si="5"/>
        <v>Nicht gespielt</v>
      </c>
      <c r="N33" s="20">
        <f>IF(COUNT(B33,C33,E33,G33,I33,K33)&lt;=0,0,IF(M33="Keine Wertung",L33/COUNT(B33,C33,E33,G33,I33,K33)/3,0))</f>
        <v>0</v>
      </c>
    </row>
    <row r="34" spans="1:14" ht="22.5" customHeight="1" thickBot="1">
      <c r="A34" s="11"/>
      <c r="B34" s="17"/>
      <c r="C34" s="17"/>
      <c r="D34" s="18"/>
      <c r="E34" s="17"/>
      <c r="F34" s="18"/>
      <c r="G34" s="17"/>
      <c r="H34" s="18"/>
      <c r="I34" s="17"/>
      <c r="J34" s="18"/>
      <c r="K34" s="17"/>
      <c r="L34" s="18"/>
      <c r="M34" s="14"/>
      <c r="N34" s="21"/>
    </row>
    <row r="36" ht="20.25">
      <c r="B36" s="6" t="s">
        <v>39</v>
      </c>
    </row>
  </sheetData>
  <mergeCells count="4">
    <mergeCell ref="M4:N4"/>
    <mergeCell ref="M5:N5"/>
    <mergeCell ref="A2:N2"/>
    <mergeCell ref="A1:N1"/>
  </mergeCells>
  <conditionalFormatting sqref="M6:N34">
    <cfRule type="cellIs" priority="1" dxfId="0" operator="lessThan" stopIfTrue="1">
      <formula>30</formula>
    </cfRule>
    <cfRule type="cellIs" priority="2" dxfId="1" operator="lessThan" stopIfTrue="1">
      <formula>36</formula>
    </cfRule>
    <cfRule type="cellIs" priority="3" dxfId="2" operator="greaterThanOrEqual" stopIfTrue="1">
      <formula>36</formula>
    </cfRule>
  </conditionalFormatting>
  <conditionalFormatting sqref="I6:I34 G6:G34 E6:E34 B6:C34 K6:K34">
    <cfRule type="cellIs" priority="4" dxfId="0" operator="lessThan" stopIfTrue="1">
      <formula>90</formula>
    </cfRule>
    <cfRule type="cellIs" priority="5" dxfId="1" operator="lessThan" stopIfTrue="1">
      <formula>108</formula>
    </cfRule>
    <cfRule type="cellIs" priority="6" dxfId="2" operator="greaterThanOrEqual" stopIfTrue="1">
      <formula>108</formula>
    </cfRule>
  </conditionalFormatting>
  <conditionalFormatting sqref="D6:D34">
    <cfRule type="expression" priority="7" dxfId="0" stopIfTrue="1">
      <formula>IF(AVERAGE($B6,$C6)&lt;90,1)</formula>
    </cfRule>
    <cfRule type="expression" priority="8" dxfId="1" stopIfTrue="1">
      <formula>IF(AVERAGE($B6,$C6)&lt;108,1)</formula>
    </cfRule>
    <cfRule type="expression" priority="9" dxfId="2" stopIfTrue="1">
      <formula>IF(AVERAGE($B6,$C6)&gt;=108,1)</formula>
    </cfRule>
  </conditionalFormatting>
  <conditionalFormatting sqref="F6:F34">
    <cfRule type="expression" priority="10" dxfId="0" stopIfTrue="1">
      <formula>IF(AVERAGE($B6,$C6,$E6)&lt;90,1)</formula>
    </cfRule>
    <cfRule type="expression" priority="11" dxfId="1" stopIfTrue="1">
      <formula>IF(AVERAGE($B6,$C6,$E6)&lt;108,1)</formula>
    </cfRule>
    <cfRule type="expression" priority="12" dxfId="2" stopIfTrue="1">
      <formula>IF(AVERAGE($B6,$C6,$E6)&gt;=108,1)</formula>
    </cfRule>
  </conditionalFormatting>
  <conditionalFormatting sqref="H6:H34">
    <cfRule type="expression" priority="13" dxfId="0" stopIfTrue="1">
      <formula>IF(AVERAGE($B6,$C6,$E6,$G6)&lt;90,1)</formula>
    </cfRule>
    <cfRule type="expression" priority="14" dxfId="1" stopIfTrue="1">
      <formula>IF(AVERAGE($B6,$C6,$E6,$G6)&lt;108,1)</formula>
    </cfRule>
    <cfRule type="expression" priority="15" dxfId="2" stopIfTrue="1">
      <formula>IF(AVERAGE($B6,$C6,$E6,$G6)&gt;=108,1)</formula>
    </cfRule>
  </conditionalFormatting>
  <conditionalFormatting sqref="J6:J34">
    <cfRule type="expression" priority="16" dxfId="0" stopIfTrue="1">
      <formula>IF(AVERAGE($B6,$C6,$E6,$G6,$I6)&lt;90,1)</formula>
    </cfRule>
    <cfRule type="expression" priority="17" dxfId="1" stopIfTrue="1">
      <formula>IF(AVERAGE($B6,$C6,$E6,$G6,$I6)&lt;108,1)</formula>
    </cfRule>
    <cfRule type="expression" priority="18" dxfId="2" stopIfTrue="1">
      <formula>IF(AVERAGE($B6,$C6,$E6,$G6,$I6)&gt;=108,1)</formula>
    </cfRule>
  </conditionalFormatting>
  <conditionalFormatting sqref="L6:L34">
    <cfRule type="expression" priority="19" dxfId="0" stopIfTrue="1">
      <formula>IF(AVERAGE($B6,$C6,$E6,$G6,$I6,$K6)&lt;90,1)</formula>
    </cfRule>
    <cfRule type="expression" priority="20" dxfId="1" stopIfTrue="1">
      <formula>IF(AVERAGE($B6,$C6,$E6,$G6,$I6,$K6)&lt;108,1)</formula>
    </cfRule>
    <cfRule type="expression" priority="21" dxfId="2" stopIfTrue="1">
      <formula>IF(AVERAGE($B6,$C6,$E6,$G6,$I6,$K6)&gt;=108,1)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6" r:id="rId1"/>
  <headerFooter alignWithMargins="0">
    <oddFooter>&amp;RAndreas Reese, MGC "AS" Witten `63 e.V., &amp;D,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Adam Opel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Reese</dc:creator>
  <cp:keywords/>
  <dc:description/>
  <cp:lastModifiedBy>Andreas Reese</cp:lastModifiedBy>
  <cp:lastPrinted>2002-06-16T18:52:04Z</cp:lastPrinted>
  <dcterms:created xsi:type="dcterms:W3CDTF">2001-05-31T12:23:33Z</dcterms:created>
  <dcterms:modified xsi:type="dcterms:W3CDTF">2002-06-16T18:52:10Z</dcterms:modified>
  <cp:category/>
  <cp:version/>
  <cp:contentType/>
  <cp:contentStatus/>
</cp:coreProperties>
</file>